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User\Krötki\Referat 5 - Fr. Becker\Rundschreiben\2020\"/>
    </mc:Choice>
  </mc:AlternateContent>
  <bookViews>
    <workbookView xWindow="-120" yWindow="-120" windowWidth="20730" windowHeight="11160"/>
  </bookViews>
  <sheets>
    <sheet name="alle-Schulen" sheetId="6" r:id="rId1"/>
  </sheets>
  <definedNames>
    <definedName name="_xlnm._FilterDatabase" localSheetId="0" hidden="1">'alle-Schulen'!$A$4:$H$918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16" i="6" l="1"/>
  <c r="G915" i="6"/>
  <c r="G914" i="6"/>
  <c r="G913" i="6"/>
  <c r="G912" i="6"/>
  <c r="G829" i="6"/>
  <c r="G815" i="6"/>
  <c r="G814" i="6"/>
  <c r="G813" i="6"/>
  <c r="G812" i="6"/>
  <c r="G762" i="6"/>
  <c r="G726" i="6"/>
  <c r="G725" i="6"/>
  <c r="G724" i="6"/>
  <c r="G723" i="6"/>
  <c r="G682" i="6"/>
  <c r="G681" i="6"/>
  <c r="G667" i="6"/>
  <c r="G666" i="6"/>
  <c r="G664" i="6"/>
  <c r="G663" i="6"/>
  <c r="G613" i="6"/>
  <c r="G612" i="6"/>
  <c r="G611" i="6"/>
  <c r="G565" i="6"/>
  <c r="G564" i="6"/>
  <c r="G563" i="6"/>
  <c r="G543" i="6"/>
  <c r="G514" i="6"/>
  <c r="G513" i="6"/>
  <c r="G512" i="6"/>
  <c r="G511" i="6"/>
  <c r="G510" i="6"/>
  <c r="G509" i="6"/>
  <c r="G508" i="6"/>
  <c r="G507" i="6"/>
  <c r="G506" i="6"/>
  <c r="G505" i="6"/>
  <c r="G451" i="6"/>
  <c r="G426" i="6"/>
  <c r="G425" i="6"/>
  <c r="G424" i="6"/>
  <c r="G423" i="6"/>
  <c r="G422" i="6"/>
  <c r="G372" i="6"/>
  <c r="G371" i="6"/>
  <c r="G332" i="6"/>
  <c r="G331" i="6"/>
  <c r="G328" i="6"/>
  <c r="G327" i="6"/>
  <c r="G307" i="6"/>
  <c r="G303" i="6"/>
  <c r="G276" i="6"/>
  <c r="G274" i="6"/>
  <c r="G273" i="6"/>
  <c r="G263" i="6"/>
  <c r="G262" i="6"/>
  <c r="G261" i="6"/>
  <c r="G260" i="6"/>
  <c r="G221" i="6"/>
  <c r="G175" i="6"/>
  <c r="G167" i="6"/>
  <c r="G166" i="6"/>
  <c r="G165" i="6"/>
  <c r="G164" i="6"/>
  <c r="G163" i="6"/>
  <c r="G162" i="6"/>
  <c r="G150" i="6"/>
  <c r="G129" i="6"/>
  <c r="G128" i="6"/>
  <c r="G121" i="6"/>
  <c r="G81" i="6"/>
  <c r="G60" i="6"/>
  <c r="G59" i="6"/>
  <c r="G58" i="6"/>
  <c r="G57" i="6"/>
  <c r="G56" i="6"/>
  <c r="G55" i="6"/>
  <c r="G7" i="6"/>
  <c r="G6" i="6"/>
  <c r="G5" i="6"/>
  <c r="G885" i="6"/>
  <c r="G884" i="6"/>
  <c r="G800" i="6"/>
  <c r="G761" i="6"/>
  <c r="G760" i="6"/>
  <c r="G759" i="6"/>
  <c r="G758" i="6"/>
  <c r="G757" i="6"/>
  <c r="G756" i="6"/>
  <c r="G755" i="6"/>
  <c r="G754" i="6"/>
  <c r="G753" i="6"/>
  <c r="G752" i="6"/>
  <c r="G751" i="6"/>
  <c r="G750" i="6"/>
  <c r="G749" i="6"/>
  <c r="G748" i="6"/>
  <c r="G747" i="6"/>
  <c r="G746" i="6"/>
  <c r="G745" i="6"/>
  <c r="G744" i="6"/>
  <c r="G743" i="6"/>
  <c r="G742" i="6"/>
  <c r="G741" i="6"/>
  <c r="G740" i="6"/>
  <c r="G709" i="6"/>
  <c r="G653" i="6"/>
  <c r="G600" i="6"/>
  <c r="G556" i="6"/>
  <c r="G489" i="6"/>
  <c r="G488" i="6"/>
  <c r="G487" i="6"/>
  <c r="G399" i="6"/>
  <c r="G398" i="6"/>
  <c r="G317" i="6"/>
  <c r="G249" i="6"/>
  <c r="G248" i="6"/>
  <c r="G247" i="6"/>
  <c r="G246" i="6"/>
  <c r="G161" i="6"/>
  <c r="G160" i="6"/>
  <c r="G159" i="6"/>
  <c r="G158" i="6"/>
  <c r="G127" i="6"/>
  <c r="G53" i="6"/>
  <c r="G8" i="6"/>
  <c r="G905" i="6"/>
  <c r="G894" i="6"/>
  <c r="G893" i="6"/>
  <c r="G892" i="6"/>
  <c r="G891" i="6"/>
  <c r="G890" i="6"/>
  <c r="G889" i="6"/>
  <c r="G888" i="6"/>
  <c r="G887" i="6"/>
  <c r="G843" i="6"/>
  <c r="G839" i="6"/>
  <c r="G816" i="6"/>
  <c r="G802" i="6"/>
  <c r="G801" i="6"/>
  <c r="G799" i="6"/>
  <c r="G722" i="6"/>
  <c r="G714" i="6"/>
  <c r="G713" i="6"/>
  <c r="G712" i="6"/>
  <c r="G711" i="6"/>
  <c r="G710" i="6"/>
  <c r="G665" i="6"/>
  <c r="G659" i="6"/>
  <c r="G658" i="6"/>
  <c r="G657" i="6"/>
  <c r="G656" i="6"/>
  <c r="G655" i="6"/>
  <c r="G654" i="6"/>
  <c r="G622" i="6"/>
  <c r="G605" i="6"/>
  <c r="G604" i="6"/>
  <c r="G603" i="6"/>
  <c r="G602" i="6"/>
  <c r="G582" i="6"/>
  <c r="G581" i="6"/>
  <c r="G566" i="6"/>
  <c r="G558" i="6"/>
  <c r="G557" i="6"/>
  <c r="G499" i="6"/>
  <c r="G498" i="6"/>
  <c r="G497" i="6"/>
  <c r="G496" i="6"/>
  <c r="G495" i="6"/>
  <c r="G494" i="6"/>
  <c r="G493" i="6"/>
  <c r="G492" i="6"/>
  <c r="G491" i="6"/>
  <c r="G486" i="6"/>
  <c r="G407" i="6"/>
  <c r="G406" i="6"/>
  <c r="G405" i="6"/>
  <c r="G404" i="6"/>
  <c r="G403" i="6"/>
  <c r="G402" i="6"/>
  <c r="G400" i="6"/>
  <c r="G324" i="6"/>
  <c r="G323" i="6"/>
  <c r="G322" i="6"/>
  <c r="G321" i="6"/>
  <c r="G320" i="6"/>
  <c r="G319" i="6"/>
  <c r="G318" i="6"/>
  <c r="G259" i="6"/>
  <c r="G258" i="6"/>
  <c r="G257" i="6"/>
  <c r="G256" i="6"/>
  <c r="G255" i="6"/>
  <c r="G254" i="6"/>
  <c r="G253" i="6"/>
  <c r="G252" i="6"/>
  <c r="G251" i="6"/>
  <c r="G250" i="6"/>
  <c r="G194" i="6"/>
  <c r="G189" i="6"/>
  <c r="G188" i="6"/>
  <c r="G187" i="6"/>
  <c r="G186" i="6"/>
  <c r="G174" i="6"/>
  <c r="G173" i="6"/>
  <c r="G172" i="6"/>
  <c r="G171" i="6"/>
  <c r="G170" i="6"/>
  <c r="G169" i="6"/>
  <c r="G168" i="6"/>
  <c r="G135" i="6"/>
  <c r="G131" i="6"/>
  <c r="G130" i="6"/>
  <c r="G120" i="6"/>
  <c r="G70" i="6"/>
  <c r="G66" i="6"/>
  <c r="G65" i="6"/>
  <c r="G64" i="6"/>
  <c r="G63" i="6"/>
  <c r="G62" i="6"/>
  <c r="G61" i="6"/>
  <c r="G12" i="6"/>
  <c r="G11" i="6"/>
  <c r="G10" i="6"/>
  <c r="G9" i="6"/>
  <c r="G176" i="6"/>
  <c r="G280" i="6"/>
  <c r="G190" i="6"/>
  <c r="G689" i="6"/>
  <c r="G688" i="6"/>
  <c r="G368" i="6"/>
  <c r="G279" i="6"/>
  <c r="G278" i="6"/>
  <c r="G227" i="6"/>
  <c r="G185" i="6"/>
  <c r="G184" i="6"/>
  <c r="G183" i="6"/>
  <c r="G182" i="6"/>
  <c r="G80" i="6"/>
  <c r="G46" i="6"/>
  <c r="G541" i="6"/>
  <c r="G300" i="6"/>
  <c r="G226" i="6"/>
  <c r="G911" i="6"/>
  <c r="G910" i="6"/>
  <c r="G909" i="6"/>
  <c r="G908" i="6"/>
  <c r="G907" i="6"/>
  <c r="G906" i="6"/>
  <c r="G899" i="6"/>
  <c r="G898" i="6"/>
  <c r="G897" i="6"/>
  <c r="G896" i="6"/>
  <c r="G895" i="6"/>
  <c r="G886" i="6"/>
  <c r="G847" i="6"/>
  <c r="G846" i="6"/>
  <c r="G842" i="6"/>
  <c r="G840" i="6"/>
  <c r="G838" i="6"/>
  <c r="G835" i="6"/>
  <c r="G833" i="6"/>
  <c r="G828" i="6"/>
  <c r="G827" i="6"/>
  <c r="G826" i="6"/>
  <c r="G825" i="6"/>
  <c r="G824" i="6"/>
  <c r="G823" i="6"/>
  <c r="G822" i="6"/>
  <c r="G821" i="6"/>
  <c r="G820" i="6"/>
  <c r="G819" i="6"/>
  <c r="G818" i="6"/>
  <c r="G817" i="6"/>
  <c r="G805" i="6"/>
  <c r="G804" i="6"/>
  <c r="G803" i="6"/>
  <c r="G734" i="6"/>
  <c r="G733" i="6"/>
  <c r="G732" i="6"/>
  <c r="G731" i="6"/>
  <c r="G730" i="6"/>
  <c r="G729" i="6"/>
  <c r="G728" i="6"/>
  <c r="G727" i="6"/>
  <c r="G717" i="6"/>
  <c r="G716" i="6"/>
  <c r="G683" i="6"/>
  <c r="G675" i="6"/>
  <c r="G674" i="6"/>
  <c r="G673" i="6"/>
  <c r="G672" i="6"/>
  <c r="G671" i="6"/>
  <c r="G670" i="6"/>
  <c r="G669" i="6"/>
  <c r="G668" i="6"/>
  <c r="G661" i="6"/>
  <c r="G660" i="6"/>
  <c r="G621" i="6"/>
  <c r="G620" i="6"/>
  <c r="G619" i="6"/>
  <c r="G618" i="6"/>
  <c r="G617" i="6"/>
  <c r="G616" i="6"/>
  <c r="G615" i="6"/>
  <c r="G614" i="6"/>
  <c r="G610" i="6"/>
  <c r="G573" i="6"/>
  <c r="G572" i="6"/>
  <c r="G571" i="6"/>
  <c r="G570" i="6"/>
  <c r="G569" i="6"/>
  <c r="G568" i="6"/>
  <c r="G567" i="6"/>
  <c r="G559" i="6"/>
  <c r="G545" i="6"/>
  <c r="G544" i="6"/>
  <c r="G527" i="6"/>
  <c r="G526" i="6"/>
  <c r="G525" i="6"/>
  <c r="G524" i="6"/>
  <c r="G523" i="6"/>
  <c r="G522" i="6"/>
  <c r="G521" i="6"/>
  <c r="G520" i="6"/>
  <c r="G519" i="6"/>
  <c r="G518" i="6"/>
  <c r="G517" i="6"/>
  <c r="G516" i="6"/>
  <c r="G502" i="6"/>
  <c r="G501" i="6"/>
  <c r="G500" i="6"/>
  <c r="G490" i="6"/>
  <c r="G454" i="6"/>
  <c r="G431" i="6"/>
  <c r="G430" i="6"/>
  <c r="G429" i="6"/>
  <c r="G428" i="6"/>
  <c r="G427" i="6"/>
  <c r="G416" i="6"/>
  <c r="G415" i="6"/>
  <c r="G414" i="6"/>
  <c r="G413" i="6"/>
  <c r="G412" i="6"/>
  <c r="G411" i="6"/>
  <c r="G410" i="6"/>
  <c r="G409" i="6"/>
  <c r="G408" i="6"/>
  <c r="G401" i="6"/>
  <c r="G378" i="6"/>
  <c r="G370" i="6"/>
  <c r="G341" i="6"/>
  <c r="G340" i="6"/>
  <c r="G339" i="6"/>
  <c r="G338" i="6"/>
  <c r="G337" i="6"/>
  <c r="G336" i="6"/>
  <c r="G335" i="6"/>
  <c r="G334" i="6"/>
  <c r="G333" i="6"/>
  <c r="G326" i="6"/>
  <c r="G325" i="6"/>
  <c r="G305" i="6"/>
  <c r="G304" i="6"/>
  <c r="G299" i="6"/>
  <c r="G281" i="6"/>
  <c r="G272" i="6"/>
  <c r="G271" i="6"/>
  <c r="G270" i="6"/>
  <c r="G269" i="6"/>
  <c r="G268" i="6"/>
  <c r="G267" i="6"/>
  <c r="G266" i="6"/>
  <c r="G265" i="6"/>
  <c r="G264" i="6"/>
  <c r="G230" i="6"/>
  <c r="G222" i="6"/>
  <c r="G193" i="6"/>
  <c r="G192" i="6"/>
  <c r="G191" i="6"/>
  <c r="G179" i="6"/>
  <c r="G178" i="6"/>
  <c r="G177" i="6"/>
  <c r="G152" i="6"/>
  <c r="G138" i="6"/>
  <c r="G137" i="6"/>
  <c r="G136" i="6"/>
  <c r="G133" i="6"/>
  <c r="G132" i="6"/>
  <c r="G125" i="6"/>
  <c r="G122" i="6"/>
  <c r="G82" i="6"/>
  <c r="G79" i="6"/>
  <c r="G78" i="6"/>
  <c r="G77" i="6"/>
  <c r="G76" i="6"/>
  <c r="G75" i="6"/>
  <c r="G74" i="6"/>
  <c r="G73" i="6"/>
  <c r="G72" i="6"/>
  <c r="G71" i="6"/>
  <c r="G69" i="6"/>
  <c r="G68" i="6"/>
  <c r="G54" i="6"/>
  <c r="G21" i="6"/>
  <c r="G20" i="6"/>
  <c r="G19" i="6"/>
  <c r="G18" i="6"/>
  <c r="G17" i="6"/>
  <c r="G16" i="6"/>
  <c r="G15" i="6"/>
  <c r="G14" i="6"/>
  <c r="G13" i="6"/>
  <c r="G904" i="6"/>
  <c r="G903" i="6"/>
  <c r="G902" i="6"/>
  <c r="G901" i="6"/>
  <c r="G900" i="6"/>
  <c r="G883" i="6"/>
  <c r="G882" i="6"/>
  <c r="G881" i="6"/>
  <c r="G880" i="6"/>
  <c r="G879" i="6"/>
  <c r="G878" i="6"/>
  <c r="G877" i="6"/>
  <c r="G876" i="6"/>
  <c r="G875" i="6"/>
  <c r="G874" i="6"/>
  <c r="G873" i="6"/>
  <c r="G872" i="6"/>
  <c r="G871" i="6"/>
  <c r="G870" i="6"/>
  <c r="G869" i="6"/>
  <c r="G868" i="6"/>
  <c r="G867" i="6"/>
  <c r="G866" i="6"/>
  <c r="G865" i="6"/>
  <c r="G864" i="6"/>
  <c r="G863" i="6"/>
  <c r="G862" i="6"/>
  <c r="G861" i="6"/>
  <c r="G860" i="6"/>
  <c r="G859" i="6"/>
  <c r="G858" i="6"/>
  <c r="G857" i="6"/>
  <c r="G856" i="6"/>
  <c r="G855" i="6"/>
  <c r="G854" i="6"/>
  <c r="G853" i="6"/>
  <c r="G852" i="6"/>
  <c r="G851" i="6"/>
  <c r="G850" i="6"/>
  <c r="G849" i="6"/>
  <c r="G848" i="6"/>
  <c r="G845" i="6"/>
  <c r="G844" i="6"/>
  <c r="G841" i="6"/>
  <c r="G837" i="6"/>
  <c r="G836" i="6"/>
  <c r="G834" i="6"/>
  <c r="G832" i="6"/>
  <c r="G831" i="6"/>
  <c r="G830" i="6"/>
  <c r="G811" i="6"/>
  <c r="G810" i="6"/>
  <c r="G809" i="6"/>
  <c r="G808" i="6"/>
  <c r="G807" i="6"/>
  <c r="G806" i="6"/>
  <c r="G798" i="6"/>
  <c r="G797" i="6"/>
  <c r="G796" i="6"/>
  <c r="G795" i="6"/>
  <c r="G794" i="6"/>
  <c r="G793" i="6"/>
  <c r="G792" i="6"/>
  <c r="G791" i="6"/>
  <c r="G790" i="6"/>
  <c r="G789" i="6"/>
  <c r="G788" i="6"/>
  <c r="G787" i="6"/>
  <c r="G786" i="6"/>
  <c r="G785" i="6"/>
  <c r="G784" i="6"/>
  <c r="G783" i="6"/>
  <c r="G782" i="6"/>
  <c r="G781" i="6"/>
  <c r="G780" i="6"/>
  <c r="G779" i="6"/>
  <c r="G778" i="6"/>
  <c r="G777" i="6"/>
  <c r="G776" i="6"/>
  <c r="G775" i="6"/>
  <c r="G774" i="6"/>
  <c r="G773" i="6"/>
  <c r="G772" i="6"/>
  <c r="G771" i="6"/>
  <c r="G770" i="6"/>
  <c r="G769" i="6"/>
  <c r="G768" i="6"/>
  <c r="G767" i="6"/>
  <c r="G766" i="6"/>
  <c r="G765" i="6"/>
  <c r="G764" i="6"/>
  <c r="G763" i="6"/>
  <c r="G739" i="6"/>
  <c r="G738" i="6"/>
  <c r="G737" i="6"/>
  <c r="G736" i="6"/>
  <c r="G735" i="6"/>
  <c r="G721" i="6"/>
  <c r="G720" i="6"/>
  <c r="G719" i="6"/>
  <c r="G718" i="6"/>
  <c r="G715" i="6"/>
  <c r="G708" i="6"/>
  <c r="G707" i="6"/>
  <c r="G706" i="6"/>
  <c r="G705" i="6"/>
  <c r="G704" i="6"/>
  <c r="G703" i="6"/>
  <c r="G702" i="6"/>
  <c r="G701" i="6"/>
  <c r="G700" i="6"/>
  <c r="G699" i="6"/>
  <c r="G698" i="6"/>
  <c r="G697" i="6"/>
  <c r="G696" i="6"/>
  <c r="G695" i="6"/>
  <c r="G694" i="6"/>
  <c r="G693" i="6"/>
  <c r="G692" i="6"/>
  <c r="G691" i="6"/>
  <c r="G690" i="6"/>
  <c r="G687" i="6"/>
  <c r="G686" i="6"/>
  <c r="G685" i="6"/>
  <c r="G684" i="6"/>
  <c r="G680" i="6"/>
  <c r="G679" i="6"/>
  <c r="G678" i="6"/>
  <c r="G677" i="6"/>
  <c r="G676" i="6"/>
  <c r="G662" i="6"/>
  <c r="G652" i="6"/>
  <c r="G651" i="6"/>
  <c r="G650" i="6"/>
  <c r="G649" i="6"/>
  <c r="G648" i="6"/>
  <c r="G647" i="6"/>
  <c r="G646" i="6"/>
  <c r="G645" i="6"/>
  <c r="G644" i="6"/>
  <c r="G643" i="6"/>
  <c r="G642" i="6"/>
  <c r="G641" i="6"/>
  <c r="G640" i="6"/>
  <c r="G639" i="6"/>
  <c r="G638" i="6"/>
  <c r="G637" i="6"/>
  <c r="G636" i="6"/>
  <c r="G635" i="6"/>
  <c r="G634" i="6"/>
  <c r="G633" i="6"/>
  <c r="G632" i="6"/>
  <c r="G631" i="6"/>
  <c r="G630" i="6"/>
  <c r="G629" i="6"/>
  <c r="G628" i="6"/>
  <c r="G627" i="6"/>
  <c r="G626" i="6"/>
  <c r="G625" i="6"/>
  <c r="G624" i="6"/>
  <c r="G623" i="6"/>
  <c r="G609" i="6"/>
  <c r="G608" i="6"/>
  <c r="G607" i="6"/>
  <c r="G606" i="6"/>
  <c r="G601" i="6"/>
  <c r="G599" i="6"/>
  <c r="G598" i="6"/>
  <c r="G597" i="6"/>
  <c r="G596" i="6"/>
  <c r="G595" i="6"/>
  <c r="G594" i="6"/>
  <c r="G593" i="6"/>
  <c r="G592" i="6"/>
  <c r="G591" i="6"/>
  <c r="G590" i="6"/>
  <c r="G589" i="6"/>
  <c r="G588" i="6"/>
  <c r="G587" i="6"/>
  <c r="G586" i="6"/>
  <c r="G585" i="6"/>
  <c r="G584" i="6"/>
  <c r="G583" i="6"/>
  <c r="G580" i="6"/>
  <c r="G579" i="6"/>
  <c r="G578" i="6"/>
  <c r="G577" i="6"/>
  <c r="G576" i="6"/>
  <c r="G575" i="6"/>
  <c r="G574" i="6"/>
  <c r="G562" i="6"/>
  <c r="G561" i="6"/>
  <c r="G560" i="6"/>
  <c r="G555" i="6"/>
  <c r="G554" i="6"/>
  <c r="G553" i="6"/>
  <c r="G552" i="6"/>
  <c r="G551" i="6"/>
  <c r="G550" i="6"/>
  <c r="G549" i="6"/>
  <c r="G548" i="6"/>
  <c r="G547" i="6"/>
  <c r="G546" i="6"/>
  <c r="G542" i="6"/>
  <c r="G540" i="6"/>
  <c r="G539" i="6"/>
  <c r="G538" i="6"/>
  <c r="G537" i="6"/>
  <c r="G536" i="6"/>
  <c r="G535" i="6"/>
  <c r="G534" i="6"/>
  <c r="G533" i="6"/>
  <c r="G532" i="6"/>
  <c r="G531" i="6"/>
  <c r="G530" i="6"/>
  <c r="G529" i="6"/>
  <c r="G528" i="6"/>
  <c r="G515" i="6"/>
  <c r="G504" i="6"/>
  <c r="G503" i="6"/>
  <c r="G485" i="6"/>
  <c r="G484" i="6"/>
  <c r="G483" i="6"/>
  <c r="G482" i="6"/>
  <c r="G481" i="6"/>
  <c r="G480" i="6"/>
  <c r="G479" i="6"/>
  <c r="G478" i="6"/>
  <c r="G477" i="6"/>
  <c r="G476" i="6"/>
  <c r="G475" i="6"/>
  <c r="G474" i="6"/>
  <c r="G473" i="6"/>
  <c r="G472" i="6"/>
  <c r="G471" i="6"/>
  <c r="G470" i="6"/>
  <c r="G469" i="6"/>
  <c r="G468" i="6"/>
  <c r="G467" i="6"/>
  <c r="G466" i="6"/>
  <c r="G465" i="6"/>
  <c r="G464" i="6"/>
  <c r="G463" i="6"/>
  <c r="G462" i="6"/>
  <c r="G461" i="6"/>
  <c r="G460" i="6"/>
  <c r="G459" i="6"/>
  <c r="G458" i="6"/>
  <c r="G457" i="6"/>
  <c r="G456" i="6"/>
  <c r="G455" i="6"/>
  <c r="G453" i="6"/>
  <c r="G452" i="6"/>
  <c r="G450" i="6"/>
  <c r="G449" i="6"/>
  <c r="G448" i="6"/>
  <c r="G447" i="6"/>
  <c r="G446" i="6"/>
  <c r="G445" i="6"/>
  <c r="G444" i="6"/>
  <c r="G443" i="6"/>
  <c r="G442" i="6"/>
  <c r="G441" i="6"/>
  <c r="G440" i="6"/>
  <c r="G439" i="6"/>
  <c r="G438" i="6"/>
  <c r="G437" i="6"/>
  <c r="G436" i="6"/>
  <c r="G435" i="6"/>
  <c r="G434" i="6"/>
  <c r="G433" i="6"/>
  <c r="G432" i="6"/>
  <c r="G421" i="6"/>
  <c r="G420" i="6"/>
  <c r="G419" i="6"/>
  <c r="G418" i="6"/>
  <c r="G417" i="6"/>
  <c r="G397" i="6"/>
  <c r="G396" i="6"/>
  <c r="G395" i="6"/>
  <c r="G394" i="6"/>
  <c r="G393" i="6"/>
  <c r="G392" i="6"/>
  <c r="G391" i="6"/>
  <c r="G390" i="6"/>
  <c r="G389" i="6"/>
  <c r="G388" i="6"/>
  <c r="G387" i="6"/>
  <c r="G386" i="6"/>
  <c r="G385" i="6"/>
  <c r="G384" i="6"/>
  <c r="G383" i="6"/>
  <c r="G382" i="6"/>
  <c r="G381" i="6"/>
  <c r="G380" i="6"/>
  <c r="G379" i="6"/>
  <c r="G377" i="6"/>
  <c r="G376" i="6"/>
  <c r="G375" i="6"/>
  <c r="G374" i="6"/>
  <c r="G373" i="6"/>
  <c r="G369" i="6"/>
  <c r="G367" i="6"/>
  <c r="G366" i="6"/>
  <c r="G365" i="6"/>
  <c r="G364" i="6"/>
  <c r="G363" i="6"/>
  <c r="G362" i="6"/>
  <c r="G361" i="6"/>
  <c r="G360" i="6"/>
  <c r="G359" i="6"/>
  <c r="G358" i="6"/>
  <c r="G357" i="6"/>
  <c r="G356" i="6"/>
  <c r="G355" i="6"/>
  <c r="G354" i="6"/>
  <c r="G353" i="6"/>
  <c r="G352" i="6"/>
  <c r="G351" i="6"/>
  <c r="G350" i="6"/>
  <c r="G349" i="6"/>
  <c r="G348" i="6"/>
  <c r="G347" i="6"/>
  <c r="G346" i="6"/>
  <c r="G345" i="6"/>
  <c r="G344" i="6"/>
  <c r="G343" i="6"/>
  <c r="G342" i="6"/>
  <c r="G330" i="6"/>
  <c r="G329" i="6"/>
  <c r="G316" i="6"/>
  <c r="G315" i="6"/>
  <c r="G314" i="6"/>
  <c r="G313" i="6"/>
  <c r="G312" i="6"/>
  <c r="G311" i="6"/>
  <c r="G310" i="6"/>
  <c r="G309" i="6"/>
  <c r="G308" i="6"/>
  <c r="G306" i="6"/>
  <c r="G302" i="6"/>
  <c r="G301" i="6"/>
  <c r="G298" i="6"/>
  <c r="G297" i="6"/>
  <c r="G296" i="6"/>
  <c r="G295" i="6"/>
  <c r="G294" i="6"/>
  <c r="G293" i="6"/>
  <c r="G292" i="6"/>
  <c r="G291" i="6"/>
  <c r="G290" i="6"/>
  <c r="G289" i="6"/>
  <c r="G288" i="6"/>
  <c r="G287" i="6"/>
  <c r="G286" i="6"/>
  <c r="G285" i="6"/>
  <c r="G284" i="6"/>
  <c r="G283" i="6"/>
  <c r="G282" i="6"/>
  <c r="G277" i="6"/>
  <c r="G275" i="6"/>
  <c r="G245" i="6"/>
  <c r="G244" i="6"/>
  <c r="G243" i="6"/>
  <c r="G242" i="6"/>
  <c r="G241" i="6"/>
  <c r="G240" i="6"/>
  <c r="G239" i="6"/>
  <c r="G238" i="6"/>
  <c r="G237" i="6"/>
  <c r="G236" i="6"/>
  <c r="G235" i="6"/>
  <c r="G234" i="6"/>
  <c r="G233" i="6"/>
  <c r="G232" i="6"/>
  <c r="G231" i="6"/>
  <c r="G229" i="6"/>
  <c r="G228" i="6"/>
  <c r="G225" i="6"/>
  <c r="G224" i="6"/>
  <c r="G223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81" i="6"/>
  <c r="G180" i="6"/>
  <c r="G157" i="6"/>
  <c r="G156" i="6"/>
  <c r="G155" i="6"/>
  <c r="G154" i="6"/>
  <c r="G153" i="6"/>
  <c r="G151" i="6"/>
  <c r="G149" i="6"/>
  <c r="G148" i="6"/>
  <c r="G147" i="6"/>
  <c r="G146" i="6"/>
  <c r="G145" i="6"/>
  <c r="G144" i="6"/>
  <c r="G143" i="6"/>
  <c r="G142" i="6"/>
  <c r="G141" i="6"/>
  <c r="G140" i="6"/>
  <c r="G139" i="6"/>
  <c r="G134" i="6"/>
  <c r="G126" i="6"/>
  <c r="G124" i="6"/>
  <c r="G123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67" i="6"/>
  <c r="G52" i="6"/>
  <c r="G51" i="6"/>
  <c r="G50" i="6"/>
  <c r="G49" i="6"/>
  <c r="G48" i="6"/>
  <c r="G47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E918" i="6"/>
  <c r="F14" i="6" s="1"/>
  <c r="J14" i="6" s="1"/>
  <c r="G918" i="6" l="1"/>
  <c r="D922" i="6" s="1"/>
  <c r="F7" i="6"/>
  <c r="J7" i="6" s="1"/>
  <c r="D921" i="6"/>
  <c r="F915" i="6"/>
  <c r="J915" i="6" s="1"/>
  <c r="F911" i="6"/>
  <c r="J911" i="6" s="1"/>
  <c r="F907" i="6"/>
  <c r="J907" i="6" s="1"/>
  <c r="F903" i="6"/>
  <c r="J903" i="6" s="1"/>
  <c r="F899" i="6"/>
  <c r="J899" i="6" s="1"/>
  <c r="F895" i="6"/>
  <c r="J895" i="6" s="1"/>
  <c r="F891" i="6"/>
  <c r="J891" i="6" s="1"/>
  <c r="F887" i="6"/>
  <c r="J887" i="6" s="1"/>
  <c r="F883" i="6"/>
  <c r="J883" i="6" s="1"/>
  <c r="F879" i="6"/>
  <c r="J879" i="6" s="1"/>
  <c r="F875" i="6"/>
  <c r="J875" i="6" s="1"/>
  <c r="F871" i="6"/>
  <c r="J871" i="6" s="1"/>
  <c r="F867" i="6"/>
  <c r="J867" i="6" s="1"/>
  <c r="F863" i="6"/>
  <c r="J863" i="6" s="1"/>
  <c r="F859" i="6"/>
  <c r="J859" i="6" s="1"/>
  <c r="F855" i="6"/>
  <c r="J855" i="6" s="1"/>
  <c r="F850" i="6"/>
  <c r="J850" i="6" s="1"/>
  <c r="F844" i="6"/>
  <c r="J844" i="6" s="1"/>
  <c r="F839" i="6"/>
  <c r="J839" i="6" s="1"/>
  <c r="F834" i="6"/>
  <c r="J834" i="6" s="1"/>
  <c r="F828" i="6"/>
  <c r="J828" i="6" s="1"/>
  <c r="F823" i="6"/>
  <c r="J823" i="6" s="1"/>
  <c r="F818" i="6"/>
  <c r="J818" i="6" s="1"/>
  <c r="F812" i="6"/>
  <c r="J812" i="6" s="1"/>
  <c r="F807" i="6"/>
  <c r="J807" i="6" s="1"/>
  <c r="F802" i="6"/>
  <c r="J802" i="6" s="1"/>
  <c r="F796" i="6"/>
  <c r="J796" i="6" s="1"/>
  <c r="F791" i="6"/>
  <c r="J791" i="6" s="1"/>
  <c r="F786" i="6"/>
  <c r="J786" i="6" s="1"/>
  <c r="F780" i="6"/>
  <c r="J780" i="6" s="1"/>
  <c r="F774" i="6"/>
  <c r="J774" i="6" s="1"/>
  <c r="F767" i="6"/>
  <c r="J767" i="6" s="1"/>
  <c r="F760" i="6"/>
  <c r="J760" i="6" s="1"/>
  <c r="F752" i="6"/>
  <c r="J752" i="6" s="1"/>
  <c r="F746" i="6"/>
  <c r="J746" i="6" s="1"/>
  <c r="F739" i="6"/>
  <c r="J739" i="6" s="1"/>
  <c r="F731" i="6"/>
  <c r="J731" i="6" s="1"/>
  <c r="F724" i="6"/>
  <c r="J724" i="6" s="1"/>
  <c r="F718" i="6"/>
  <c r="J718" i="6" s="1"/>
  <c r="F710" i="6"/>
  <c r="J710" i="6" s="1"/>
  <c r="F703" i="6"/>
  <c r="J703" i="6" s="1"/>
  <c r="F696" i="6"/>
  <c r="J696" i="6" s="1"/>
  <c r="F688" i="6"/>
  <c r="J688" i="6" s="1"/>
  <c r="F682" i="6"/>
  <c r="J682" i="6" s="1"/>
  <c r="F675" i="6"/>
  <c r="J675" i="6" s="1"/>
  <c r="F667" i="6"/>
  <c r="J667" i="6" s="1"/>
  <c r="F660" i="6"/>
  <c r="J660" i="6" s="1"/>
  <c r="F654" i="6"/>
  <c r="J654" i="6" s="1"/>
  <c r="F646" i="6"/>
  <c r="J646" i="6" s="1"/>
  <c r="F639" i="6"/>
  <c r="J639" i="6" s="1"/>
  <c r="F632" i="6"/>
  <c r="J632" i="6" s="1"/>
  <c r="F623" i="6"/>
  <c r="J623" i="6" s="1"/>
  <c r="F612" i="6"/>
  <c r="J612" i="6" s="1"/>
  <c r="F602" i="6"/>
  <c r="J602" i="6" s="1"/>
  <c r="F591" i="6"/>
  <c r="J591" i="6" s="1"/>
  <c r="F580" i="6"/>
  <c r="J580" i="6" s="1"/>
  <c r="F570" i="6"/>
  <c r="J570" i="6" s="1"/>
  <c r="F559" i="6"/>
  <c r="J559" i="6" s="1"/>
  <c r="F548" i="6"/>
  <c r="J548" i="6" s="1"/>
  <c r="F538" i="6"/>
  <c r="J538" i="6" s="1"/>
  <c r="F527" i="6"/>
  <c r="J527" i="6" s="1"/>
  <c r="F516" i="6"/>
  <c r="J516" i="6" s="1"/>
  <c r="F506" i="6"/>
  <c r="J506" i="6" s="1"/>
  <c r="F495" i="6"/>
  <c r="J495" i="6" s="1"/>
  <c r="F484" i="6"/>
  <c r="J484" i="6" s="1"/>
  <c r="F474" i="6"/>
  <c r="J474" i="6" s="1"/>
  <c r="F463" i="6"/>
  <c r="J463" i="6" s="1"/>
  <c r="F452" i="6"/>
  <c r="J452" i="6" s="1"/>
  <c r="F442" i="6"/>
  <c r="J442" i="6" s="1"/>
  <c r="F431" i="6"/>
  <c r="J431" i="6" s="1"/>
  <c r="F417" i="6"/>
  <c r="J417" i="6" s="1"/>
  <c r="F403" i="6"/>
  <c r="J403" i="6" s="1"/>
  <c r="F389" i="6"/>
  <c r="J389" i="6" s="1"/>
  <c r="F374" i="6"/>
  <c r="J374" i="6" s="1"/>
  <c r="F361" i="6"/>
  <c r="J361" i="6" s="1"/>
  <c r="F346" i="6"/>
  <c r="J346" i="6" s="1"/>
  <c r="F326" i="6"/>
  <c r="J326" i="6" s="1"/>
  <c r="F309" i="6"/>
  <c r="J309" i="6" s="1"/>
  <c r="F289" i="6"/>
  <c r="J289" i="6" s="1"/>
  <c r="F270" i="6"/>
  <c r="J270" i="6" s="1"/>
  <c r="F251" i="6"/>
  <c r="J251" i="6" s="1"/>
  <c r="F233" i="6"/>
  <c r="J233" i="6" s="1"/>
  <c r="F213" i="6"/>
  <c r="J213" i="6" s="1"/>
  <c r="F195" i="6"/>
  <c r="J195" i="6" s="1"/>
  <c r="F175" i="6"/>
  <c r="J175" i="6" s="1"/>
  <c r="F155" i="6"/>
  <c r="J155" i="6" s="1"/>
  <c r="F138" i="6"/>
  <c r="J138" i="6" s="1"/>
  <c r="F118" i="6"/>
  <c r="J118" i="6" s="1"/>
  <c r="F99" i="6"/>
  <c r="J99" i="6" s="1"/>
  <c r="F81" i="6"/>
  <c r="J81" i="6" s="1"/>
  <c r="F62" i="6"/>
  <c r="J62" i="6" s="1"/>
  <c r="F42" i="6"/>
  <c r="J42" i="6" s="1"/>
  <c r="F25" i="6"/>
  <c r="J25" i="6" s="1"/>
  <c r="F910" i="6"/>
  <c r="J910" i="6" s="1"/>
  <c r="F902" i="6"/>
  <c r="J902" i="6" s="1"/>
  <c r="F894" i="6"/>
  <c r="J894" i="6" s="1"/>
  <c r="F886" i="6"/>
  <c r="J886" i="6" s="1"/>
  <c r="F878" i="6"/>
  <c r="J878" i="6" s="1"/>
  <c r="F870" i="6"/>
  <c r="J870" i="6" s="1"/>
  <c r="F862" i="6"/>
  <c r="J862" i="6" s="1"/>
  <c r="F848" i="6"/>
  <c r="J848" i="6" s="1"/>
  <c r="F832" i="6"/>
  <c r="J832" i="6" s="1"/>
  <c r="F822" i="6"/>
  <c r="J822" i="6" s="1"/>
  <c r="F811" i="6"/>
  <c r="J811" i="6" s="1"/>
  <c r="F800" i="6"/>
  <c r="J800" i="6" s="1"/>
  <c r="F790" i="6"/>
  <c r="J790" i="6" s="1"/>
  <c r="F772" i="6"/>
  <c r="J772" i="6" s="1"/>
  <c r="F758" i="6"/>
  <c r="J758" i="6" s="1"/>
  <c r="F744" i="6"/>
  <c r="J744" i="6" s="1"/>
  <c r="F730" i="6"/>
  <c r="J730" i="6" s="1"/>
  <c r="F715" i="6"/>
  <c r="J715" i="6" s="1"/>
  <c r="F702" i="6"/>
  <c r="J702" i="6" s="1"/>
  <c r="F687" i="6"/>
  <c r="J687" i="6" s="1"/>
  <c r="F672" i="6"/>
  <c r="J672" i="6" s="1"/>
  <c r="F666" i="6"/>
  <c r="J666" i="6" s="1"/>
  <c r="F651" i="6"/>
  <c r="J651" i="6" s="1"/>
  <c r="F638" i="6"/>
  <c r="J638" i="6" s="1"/>
  <c r="F622" i="6"/>
  <c r="J622" i="6" s="1"/>
  <c r="F600" i="6"/>
  <c r="J600" i="6" s="1"/>
  <c r="F579" i="6"/>
  <c r="J579" i="6" s="1"/>
  <c r="F558" i="6"/>
  <c r="J558" i="6" s="1"/>
  <c r="F547" i="6"/>
  <c r="J547" i="6" s="1"/>
  <c r="F526" i="6"/>
  <c r="J526" i="6" s="1"/>
  <c r="F515" i="6"/>
  <c r="J515" i="6" s="1"/>
  <c r="F504" i="6"/>
  <c r="J504" i="6" s="1"/>
  <c r="F494" i="6"/>
  <c r="J494" i="6" s="1"/>
  <c r="F483" i="6"/>
  <c r="J483" i="6" s="1"/>
  <c r="F472" i="6"/>
  <c r="J472" i="6" s="1"/>
  <c r="F451" i="6"/>
  <c r="J451" i="6" s="1"/>
  <c r="F440" i="6"/>
  <c r="J440" i="6" s="1"/>
  <c r="F430" i="6"/>
  <c r="J430" i="6" s="1"/>
  <c r="F415" i="6"/>
  <c r="J415" i="6" s="1"/>
  <c r="F401" i="6"/>
  <c r="J401" i="6" s="1"/>
  <c r="F387" i="6"/>
  <c r="J387" i="6" s="1"/>
  <c r="F373" i="6"/>
  <c r="J373" i="6" s="1"/>
  <c r="F358" i="6"/>
  <c r="J358" i="6" s="1"/>
  <c r="F345" i="6"/>
  <c r="J345" i="6" s="1"/>
  <c r="F325" i="6"/>
  <c r="J325" i="6" s="1"/>
  <c r="F305" i="6"/>
  <c r="J305" i="6" s="1"/>
  <c r="F287" i="6"/>
  <c r="J287" i="6" s="1"/>
  <c r="F267" i="6"/>
  <c r="J267" i="6" s="1"/>
  <c r="F249" i="6"/>
  <c r="J249" i="6" s="1"/>
  <c r="F230" i="6"/>
  <c r="J230" i="6" s="1"/>
  <c r="F211" i="6"/>
  <c r="J211" i="6" s="1"/>
  <c r="F191" i="6"/>
  <c r="J191" i="6" s="1"/>
  <c r="F174" i="6"/>
  <c r="J174" i="6" s="1"/>
  <c r="F154" i="6"/>
  <c r="J154" i="6" s="1"/>
  <c r="F134" i="6"/>
  <c r="J134" i="6" s="1"/>
  <c r="F117" i="6"/>
  <c r="J117" i="6" s="1"/>
  <c r="F97" i="6"/>
  <c r="J97" i="6" s="1"/>
  <c r="F78" i="6"/>
  <c r="J78" i="6" s="1"/>
  <c r="F59" i="6"/>
  <c r="J59" i="6" s="1"/>
  <c r="F41" i="6"/>
  <c r="J41" i="6" s="1"/>
  <c r="F21" i="6"/>
  <c r="J21" i="6" s="1"/>
  <c r="F5" i="6"/>
  <c r="J5" i="6" s="1"/>
  <c r="F913" i="6"/>
  <c r="J913" i="6" s="1"/>
  <c r="F909" i="6"/>
  <c r="J909" i="6" s="1"/>
  <c r="F905" i="6"/>
  <c r="J905" i="6" s="1"/>
  <c r="F901" i="6"/>
  <c r="J901" i="6" s="1"/>
  <c r="F897" i="6"/>
  <c r="J897" i="6" s="1"/>
  <c r="F893" i="6"/>
  <c r="J893" i="6" s="1"/>
  <c r="F889" i="6"/>
  <c r="J889" i="6" s="1"/>
  <c r="F885" i="6"/>
  <c r="J885" i="6" s="1"/>
  <c r="F881" i="6"/>
  <c r="J881" i="6" s="1"/>
  <c r="F877" i="6"/>
  <c r="J877" i="6" s="1"/>
  <c r="F873" i="6"/>
  <c r="J873" i="6" s="1"/>
  <c r="F869" i="6"/>
  <c r="J869" i="6" s="1"/>
  <c r="F865" i="6"/>
  <c r="J865" i="6" s="1"/>
  <c r="F861" i="6"/>
  <c r="J861" i="6" s="1"/>
  <c r="F857" i="6"/>
  <c r="J857" i="6" s="1"/>
  <c r="F852" i="6"/>
  <c r="J852" i="6" s="1"/>
  <c r="F847" i="6"/>
  <c r="J847" i="6" s="1"/>
  <c r="F842" i="6"/>
  <c r="J842" i="6" s="1"/>
  <c r="F836" i="6"/>
  <c r="J836" i="6" s="1"/>
  <c r="F831" i="6"/>
  <c r="J831" i="6" s="1"/>
  <c r="F826" i="6"/>
  <c r="J826" i="6" s="1"/>
  <c r="F820" i="6"/>
  <c r="J820" i="6" s="1"/>
  <c r="F815" i="6"/>
  <c r="J815" i="6" s="1"/>
  <c r="F810" i="6"/>
  <c r="J810" i="6" s="1"/>
  <c r="F804" i="6"/>
  <c r="J804" i="6" s="1"/>
  <c r="F799" i="6"/>
  <c r="J799" i="6" s="1"/>
  <c r="F794" i="6"/>
  <c r="J794" i="6" s="1"/>
  <c r="F788" i="6"/>
  <c r="J788" i="6" s="1"/>
  <c r="F783" i="6"/>
  <c r="J783" i="6" s="1"/>
  <c r="F778" i="6"/>
  <c r="J778" i="6" s="1"/>
  <c r="F771" i="6"/>
  <c r="J771" i="6" s="1"/>
  <c r="F763" i="6"/>
  <c r="J763" i="6" s="1"/>
  <c r="F756" i="6"/>
  <c r="J756" i="6" s="1"/>
  <c r="F750" i="6"/>
  <c r="J750" i="6" s="1"/>
  <c r="F742" i="6"/>
  <c r="J742" i="6" s="1"/>
  <c r="F735" i="6"/>
  <c r="J735" i="6" s="1"/>
  <c r="F728" i="6"/>
  <c r="J728" i="6" s="1"/>
  <c r="F720" i="6"/>
  <c r="J720" i="6" s="1"/>
  <c r="F714" i="6"/>
  <c r="J714" i="6" s="1"/>
  <c r="F707" i="6"/>
  <c r="J707" i="6" s="1"/>
  <c r="F699" i="6"/>
  <c r="J699" i="6" s="1"/>
  <c r="F692" i="6"/>
  <c r="J692" i="6" s="1"/>
  <c r="F686" i="6"/>
  <c r="J686" i="6" s="1"/>
  <c r="F678" i="6"/>
  <c r="J678" i="6" s="1"/>
  <c r="F671" i="6"/>
  <c r="J671" i="6" s="1"/>
  <c r="F664" i="6"/>
  <c r="J664" i="6" s="1"/>
  <c r="F656" i="6"/>
  <c r="J656" i="6" s="1"/>
  <c r="F650" i="6"/>
  <c r="J650" i="6" s="1"/>
  <c r="F643" i="6"/>
  <c r="J643" i="6" s="1"/>
  <c r="F635" i="6"/>
  <c r="J635" i="6" s="1"/>
  <c r="F628" i="6"/>
  <c r="J628" i="6" s="1"/>
  <c r="F618" i="6"/>
  <c r="J618" i="6" s="1"/>
  <c r="F607" i="6"/>
  <c r="J607" i="6" s="1"/>
  <c r="F596" i="6"/>
  <c r="J596" i="6" s="1"/>
  <c r="F586" i="6"/>
  <c r="J586" i="6" s="1"/>
  <c r="F575" i="6"/>
  <c r="J575" i="6" s="1"/>
  <c r="F564" i="6"/>
  <c r="J564" i="6" s="1"/>
  <c r="F554" i="6"/>
  <c r="J554" i="6" s="1"/>
  <c r="F543" i="6"/>
  <c r="J543" i="6" s="1"/>
  <c r="F532" i="6"/>
  <c r="J532" i="6" s="1"/>
  <c r="F522" i="6"/>
  <c r="J522" i="6" s="1"/>
  <c r="F511" i="6"/>
  <c r="J511" i="6" s="1"/>
  <c r="F500" i="6"/>
  <c r="J500" i="6" s="1"/>
  <c r="F490" i="6"/>
  <c r="J490" i="6" s="1"/>
  <c r="F479" i="6"/>
  <c r="J479" i="6" s="1"/>
  <c r="F468" i="6"/>
  <c r="J468" i="6" s="1"/>
  <c r="F458" i="6"/>
  <c r="J458" i="6" s="1"/>
  <c r="F447" i="6"/>
  <c r="J447" i="6" s="1"/>
  <c r="F436" i="6"/>
  <c r="J436" i="6" s="1"/>
  <c r="F425" i="6"/>
  <c r="J425" i="6" s="1"/>
  <c r="F410" i="6"/>
  <c r="J410" i="6" s="1"/>
  <c r="F395" i="6"/>
  <c r="J395" i="6" s="1"/>
  <c r="F382" i="6"/>
  <c r="J382" i="6" s="1"/>
  <c r="F367" i="6"/>
  <c r="J367" i="6" s="1"/>
  <c r="F353" i="6"/>
  <c r="J353" i="6" s="1"/>
  <c r="F337" i="6"/>
  <c r="J337" i="6" s="1"/>
  <c r="F318" i="6"/>
  <c r="J318" i="6" s="1"/>
  <c r="F298" i="6"/>
  <c r="J298" i="6" s="1"/>
  <c r="F281" i="6"/>
  <c r="J281" i="6" s="1"/>
  <c r="F261" i="6"/>
  <c r="J261" i="6" s="1"/>
  <c r="F241" i="6"/>
  <c r="J241" i="6" s="1"/>
  <c r="F223" i="6"/>
  <c r="J223" i="6" s="1"/>
  <c r="F203" i="6"/>
  <c r="J203" i="6" s="1"/>
  <c r="F185" i="6"/>
  <c r="J185" i="6" s="1"/>
  <c r="F166" i="6"/>
  <c r="J166" i="6" s="1"/>
  <c r="F147" i="6"/>
  <c r="J147" i="6" s="1"/>
  <c r="F127" i="6"/>
  <c r="J127" i="6" s="1"/>
  <c r="F110" i="6"/>
  <c r="J110" i="6" s="1"/>
  <c r="F90" i="6"/>
  <c r="J90" i="6" s="1"/>
  <c r="F70" i="6"/>
  <c r="J70" i="6" s="1"/>
  <c r="F53" i="6"/>
  <c r="J53" i="6" s="1"/>
  <c r="F33" i="6"/>
  <c r="J33" i="6" s="1"/>
  <c r="F8" i="6"/>
  <c r="J8" i="6" s="1"/>
  <c r="F12" i="6"/>
  <c r="J12" i="6" s="1"/>
  <c r="F16" i="6"/>
  <c r="J16" i="6" s="1"/>
  <c r="F20" i="6"/>
  <c r="J20" i="6" s="1"/>
  <c r="F24" i="6"/>
  <c r="J24" i="6" s="1"/>
  <c r="F28" i="6"/>
  <c r="J28" i="6" s="1"/>
  <c r="F32" i="6"/>
  <c r="J32" i="6" s="1"/>
  <c r="F36" i="6"/>
  <c r="J36" i="6" s="1"/>
  <c r="F40" i="6"/>
  <c r="J40" i="6" s="1"/>
  <c r="F44" i="6"/>
  <c r="J44" i="6" s="1"/>
  <c r="F48" i="6"/>
  <c r="J48" i="6" s="1"/>
  <c r="F52" i="6"/>
  <c r="J52" i="6" s="1"/>
  <c r="F56" i="6"/>
  <c r="J56" i="6" s="1"/>
  <c r="F60" i="6"/>
  <c r="J60" i="6" s="1"/>
  <c r="F64" i="6"/>
  <c r="J64" i="6" s="1"/>
  <c r="F68" i="6"/>
  <c r="J68" i="6" s="1"/>
  <c r="F72" i="6"/>
  <c r="J72" i="6" s="1"/>
  <c r="F76" i="6"/>
  <c r="J76" i="6" s="1"/>
  <c r="F80" i="6"/>
  <c r="J80" i="6" s="1"/>
  <c r="F84" i="6"/>
  <c r="J84" i="6" s="1"/>
  <c r="F88" i="6"/>
  <c r="J88" i="6" s="1"/>
  <c r="F92" i="6"/>
  <c r="J92" i="6" s="1"/>
  <c r="F96" i="6"/>
  <c r="J96" i="6" s="1"/>
  <c r="F100" i="6"/>
  <c r="J100" i="6" s="1"/>
  <c r="F104" i="6"/>
  <c r="J104" i="6" s="1"/>
  <c r="F108" i="6"/>
  <c r="J108" i="6" s="1"/>
  <c r="F112" i="6"/>
  <c r="J112" i="6" s="1"/>
  <c r="F116" i="6"/>
  <c r="J116" i="6" s="1"/>
  <c r="F120" i="6"/>
  <c r="J120" i="6" s="1"/>
  <c r="F124" i="6"/>
  <c r="J124" i="6" s="1"/>
  <c r="F128" i="6"/>
  <c r="J128" i="6" s="1"/>
  <c r="F132" i="6"/>
  <c r="J132" i="6" s="1"/>
  <c r="F136" i="6"/>
  <c r="J136" i="6" s="1"/>
  <c r="F140" i="6"/>
  <c r="J140" i="6" s="1"/>
  <c r="F144" i="6"/>
  <c r="J144" i="6" s="1"/>
  <c r="F148" i="6"/>
  <c r="J148" i="6" s="1"/>
  <c r="F152" i="6"/>
  <c r="J152" i="6" s="1"/>
  <c r="F156" i="6"/>
  <c r="J156" i="6" s="1"/>
  <c r="F160" i="6"/>
  <c r="J160" i="6" s="1"/>
  <c r="F164" i="6"/>
  <c r="J164" i="6" s="1"/>
  <c r="F168" i="6"/>
  <c r="J168" i="6" s="1"/>
  <c r="F172" i="6"/>
  <c r="J172" i="6" s="1"/>
  <c r="F176" i="6"/>
  <c r="J176" i="6" s="1"/>
  <c r="F180" i="6"/>
  <c r="J180" i="6" s="1"/>
  <c r="F184" i="6"/>
  <c r="J184" i="6" s="1"/>
  <c r="F188" i="6"/>
  <c r="J188" i="6" s="1"/>
  <c r="F192" i="6"/>
  <c r="J192" i="6" s="1"/>
  <c r="F196" i="6"/>
  <c r="J196" i="6" s="1"/>
  <c r="F200" i="6"/>
  <c r="J200" i="6" s="1"/>
  <c r="F204" i="6"/>
  <c r="J204" i="6" s="1"/>
  <c r="F208" i="6"/>
  <c r="J208" i="6" s="1"/>
  <c r="F212" i="6"/>
  <c r="J212" i="6" s="1"/>
  <c r="F216" i="6"/>
  <c r="J216" i="6" s="1"/>
  <c r="F220" i="6"/>
  <c r="J220" i="6" s="1"/>
  <c r="F224" i="6"/>
  <c r="J224" i="6" s="1"/>
  <c r="F228" i="6"/>
  <c r="J228" i="6" s="1"/>
  <c r="F232" i="6"/>
  <c r="J232" i="6" s="1"/>
  <c r="F236" i="6"/>
  <c r="J236" i="6" s="1"/>
  <c r="F240" i="6"/>
  <c r="J240" i="6" s="1"/>
  <c r="F244" i="6"/>
  <c r="J244" i="6" s="1"/>
  <c r="F248" i="6"/>
  <c r="J248" i="6" s="1"/>
  <c r="F252" i="6"/>
  <c r="J252" i="6" s="1"/>
  <c r="F256" i="6"/>
  <c r="J256" i="6" s="1"/>
  <c r="F260" i="6"/>
  <c r="J260" i="6" s="1"/>
  <c r="F264" i="6"/>
  <c r="J264" i="6" s="1"/>
  <c r="F268" i="6"/>
  <c r="J268" i="6" s="1"/>
  <c r="F272" i="6"/>
  <c r="J272" i="6" s="1"/>
  <c r="F276" i="6"/>
  <c r="J276" i="6" s="1"/>
  <c r="F280" i="6"/>
  <c r="J280" i="6" s="1"/>
  <c r="F284" i="6"/>
  <c r="J284" i="6" s="1"/>
  <c r="F288" i="6"/>
  <c r="J288" i="6" s="1"/>
  <c r="F292" i="6"/>
  <c r="J292" i="6" s="1"/>
  <c r="F296" i="6"/>
  <c r="J296" i="6" s="1"/>
  <c r="F300" i="6"/>
  <c r="J300" i="6" s="1"/>
  <c r="F304" i="6"/>
  <c r="J304" i="6" s="1"/>
  <c r="F308" i="6"/>
  <c r="J308" i="6" s="1"/>
  <c r="F312" i="6"/>
  <c r="J312" i="6" s="1"/>
  <c r="F316" i="6"/>
  <c r="J316" i="6" s="1"/>
  <c r="F320" i="6"/>
  <c r="J320" i="6" s="1"/>
  <c r="F324" i="6"/>
  <c r="J324" i="6" s="1"/>
  <c r="F328" i="6"/>
  <c r="J328" i="6" s="1"/>
  <c r="F332" i="6"/>
  <c r="J332" i="6" s="1"/>
  <c r="F336" i="6"/>
  <c r="J336" i="6" s="1"/>
  <c r="F340" i="6"/>
  <c r="J340" i="6" s="1"/>
  <c r="F344" i="6"/>
  <c r="J344" i="6" s="1"/>
  <c r="F13" i="6"/>
  <c r="J13" i="6" s="1"/>
  <c r="F18" i="6"/>
  <c r="J18" i="6" s="1"/>
  <c r="F23" i="6"/>
  <c r="J23" i="6" s="1"/>
  <c r="F29" i="6"/>
  <c r="J29" i="6" s="1"/>
  <c r="F34" i="6"/>
  <c r="J34" i="6" s="1"/>
  <c r="F39" i="6"/>
  <c r="J39" i="6" s="1"/>
  <c r="F45" i="6"/>
  <c r="J45" i="6" s="1"/>
  <c r="F50" i="6"/>
  <c r="J50" i="6" s="1"/>
  <c r="F55" i="6"/>
  <c r="J55" i="6" s="1"/>
  <c r="F61" i="6"/>
  <c r="J61" i="6" s="1"/>
  <c r="F66" i="6"/>
  <c r="J66" i="6" s="1"/>
  <c r="F71" i="6"/>
  <c r="J71" i="6" s="1"/>
  <c r="F77" i="6"/>
  <c r="J77" i="6" s="1"/>
  <c r="F82" i="6"/>
  <c r="J82" i="6" s="1"/>
  <c r="F87" i="6"/>
  <c r="J87" i="6" s="1"/>
  <c r="F93" i="6"/>
  <c r="J93" i="6" s="1"/>
  <c r="F98" i="6"/>
  <c r="J98" i="6" s="1"/>
  <c r="F103" i="6"/>
  <c r="J103" i="6" s="1"/>
  <c r="F109" i="6"/>
  <c r="J109" i="6" s="1"/>
  <c r="F114" i="6"/>
  <c r="J114" i="6" s="1"/>
  <c r="F119" i="6"/>
  <c r="J119" i="6" s="1"/>
  <c r="F125" i="6"/>
  <c r="J125" i="6" s="1"/>
  <c r="F130" i="6"/>
  <c r="J130" i="6" s="1"/>
  <c r="F135" i="6"/>
  <c r="J135" i="6" s="1"/>
  <c r="F141" i="6"/>
  <c r="J141" i="6" s="1"/>
  <c r="F146" i="6"/>
  <c r="J146" i="6" s="1"/>
  <c r="F151" i="6"/>
  <c r="J151" i="6" s="1"/>
  <c r="F157" i="6"/>
  <c r="J157" i="6" s="1"/>
  <c r="F162" i="6"/>
  <c r="J162" i="6" s="1"/>
  <c r="F167" i="6"/>
  <c r="J167" i="6" s="1"/>
  <c r="F173" i="6"/>
  <c r="J173" i="6" s="1"/>
  <c r="F178" i="6"/>
  <c r="J178" i="6" s="1"/>
  <c r="F183" i="6"/>
  <c r="J183" i="6" s="1"/>
  <c r="F189" i="6"/>
  <c r="J189" i="6" s="1"/>
  <c r="F194" i="6"/>
  <c r="J194" i="6" s="1"/>
  <c r="F199" i="6"/>
  <c r="J199" i="6" s="1"/>
  <c r="F205" i="6"/>
  <c r="J205" i="6" s="1"/>
  <c r="F210" i="6"/>
  <c r="J210" i="6" s="1"/>
  <c r="F215" i="6"/>
  <c r="J215" i="6" s="1"/>
  <c r="F221" i="6"/>
  <c r="J221" i="6" s="1"/>
  <c r="F226" i="6"/>
  <c r="J226" i="6" s="1"/>
  <c r="F231" i="6"/>
  <c r="J231" i="6" s="1"/>
  <c r="F237" i="6"/>
  <c r="J237" i="6" s="1"/>
  <c r="F242" i="6"/>
  <c r="J242" i="6" s="1"/>
  <c r="F247" i="6"/>
  <c r="J247" i="6" s="1"/>
  <c r="F253" i="6"/>
  <c r="J253" i="6" s="1"/>
  <c r="F258" i="6"/>
  <c r="J258" i="6" s="1"/>
  <c r="F263" i="6"/>
  <c r="J263" i="6" s="1"/>
  <c r="F269" i="6"/>
  <c r="J269" i="6" s="1"/>
  <c r="F274" i="6"/>
  <c r="J274" i="6" s="1"/>
  <c r="F279" i="6"/>
  <c r="J279" i="6" s="1"/>
  <c r="F285" i="6"/>
  <c r="J285" i="6" s="1"/>
  <c r="F290" i="6"/>
  <c r="J290" i="6" s="1"/>
  <c r="F295" i="6"/>
  <c r="J295" i="6" s="1"/>
  <c r="F301" i="6"/>
  <c r="J301" i="6" s="1"/>
  <c r="F306" i="6"/>
  <c r="J306" i="6" s="1"/>
  <c r="F311" i="6"/>
  <c r="J311" i="6" s="1"/>
  <c r="F317" i="6"/>
  <c r="J317" i="6" s="1"/>
  <c r="F322" i="6"/>
  <c r="J322" i="6" s="1"/>
  <c r="F327" i="6"/>
  <c r="J327" i="6" s="1"/>
  <c r="F333" i="6"/>
  <c r="J333" i="6" s="1"/>
  <c r="F338" i="6"/>
  <c r="J338" i="6" s="1"/>
  <c r="F343" i="6"/>
  <c r="J343" i="6" s="1"/>
  <c r="F348" i="6"/>
  <c r="J348" i="6" s="1"/>
  <c r="F352" i="6"/>
  <c r="J352" i="6" s="1"/>
  <c r="F356" i="6"/>
  <c r="J356" i="6" s="1"/>
  <c r="F360" i="6"/>
  <c r="J360" i="6" s="1"/>
  <c r="F364" i="6"/>
  <c r="J364" i="6" s="1"/>
  <c r="F368" i="6"/>
  <c r="J368" i="6" s="1"/>
  <c r="F372" i="6"/>
  <c r="J372" i="6" s="1"/>
  <c r="F376" i="6"/>
  <c r="J376" i="6" s="1"/>
  <c r="F380" i="6"/>
  <c r="J380" i="6" s="1"/>
  <c r="F384" i="6"/>
  <c r="J384" i="6" s="1"/>
  <c r="F388" i="6"/>
  <c r="J388" i="6" s="1"/>
  <c r="F392" i="6"/>
  <c r="J392" i="6" s="1"/>
  <c r="F396" i="6"/>
  <c r="J396" i="6" s="1"/>
  <c r="F400" i="6"/>
  <c r="J400" i="6" s="1"/>
  <c r="F404" i="6"/>
  <c r="J404" i="6" s="1"/>
  <c r="F408" i="6"/>
  <c r="J408" i="6" s="1"/>
  <c r="F412" i="6"/>
  <c r="J412" i="6" s="1"/>
  <c r="F416" i="6"/>
  <c r="J416" i="6" s="1"/>
  <c r="F420" i="6"/>
  <c r="J420" i="6" s="1"/>
  <c r="F424" i="6"/>
  <c r="J424" i="6" s="1"/>
  <c r="F428" i="6"/>
  <c r="J428" i="6" s="1"/>
  <c r="F9" i="6"/>
  <c r="J9" i="6" s="1"/>
  <c r="F15" i="6"/>
  <c r="J15" i="6" s="1"/>
  <c r="F22" i="6"/>
  <c r="J22" i="6" s="1"/>
  <c r="F30" i="6"/>
  <c r="J30" i="6" s="1"/>
  <c r="F37" i="6"/>
  <c r="J37" i="6" s="1"/>
  <c r="F43" i="6"/>
  <c r="J43" i="6" s="1"/>
  <c r="F51" i="6"/>
  <c r="J51" i="6" s="1"/>
  <c r="F58" i="6"/>
  <c r="J58" i="6" s="1"/>
  <c r="F65" i="6"/>
  <c r="J65" i="6" s="1"/>
  <c r="F73" i="6"/>
  <c r="J73" i="6" s="1"/>
  <c r="F79" i="6"/>
  <c r="J79" i="6" s="1"/>
  <c r="F86" i="6"/>
  <c r="J86" i="6" s="1"/>
  <c r="F94" i="6"/>
  <c r="J94" i="6" s="1"/>
  <c r="F101" i="6"/>
  <c r="J101" i="6" s="1"/>
  <c r="F107" i="6"/>
  <c r="J107" i="6" s="1"/>
  <c r="F115" i="6"/>
  <c r="J115" i="6" s="1"/>
  <c r="F122" i="6"/>
  <c r="J122" i="6" s="1"/>
  <c r="F129" i="6"/>
  <c r="J129" i="6" s="1"/>
  <c r="F137" i="6"/>
  <c r="J137" i="6" s="1"/>
  <c r="F143" i="6"/>
  <c r="J143" i="6" s="1"/>
  <c r="F150" i="6"/>
  <c r="J150" i="6" s="1"/>
  <c r="F158" i="6"/>
  <c r="J158" i="6" s="1"/>
  <c r="F165" i="6"/>
  <c r="J165" i="6" s="1"/>
  <c r="F171" i="6"/>
  <c r="J171" i="6" s="1"/>
  <c r="F179" i="6"/>
  <c r="J179" i="6" s="1"/>
  <c r="F186" i="6"/>
  <c r="J186" i="6" s="1"/>
  <c r="F193" i="6"/>
  <c r="J193" i="6" s="1"/>
  <c r="F201" i="6"/>
  <c r="J201" i="6" s="1"/>
  <c r="F207" i="6"/>
  <c r="J207" i="6" s="1"/>
  <c r="F214" i="6"/>
  <c r="J214" i="6" s="1"/>
  <c r="F222" i="6"/>
  <c r="J222" i="6" s="1"/>
  <c r="F229" i="6"/>
  <c r="J229" i="6" s="1"/>
  <c r="F235" i="6"/>
  <c r="J235" i="6" s="1"/>
  <c r="F243" i="6"/>
  <c r="J243" i="6" s="1"/>
  <c r="F250" i="6"/>
  <c r="J250" i="6" s="1"/>
  <c r="F257" i="6"/>
  <c r="J257" i="6" s="1"/>
  <c r="F265" i="6"/>
  <c r="J265" i="6" s="1"/>
  <c r="F271" i="6"/>
  <c r="J271" i="6" s="1"/>
  <c r="F278" i="6"/>
  <c r="J278" i="6" s="1"/>
  <c r="F286" i="6"/>
  <c r="J286" i="6" s="1"/>
  <c r="F293" i="6"/>
  <c r="J293" i="6" s="1"/>
  <c r="F299" i="6"/>
  <c r="J299" i="6" s="1"/>
  <c r="F307" i="6"/>
  <c r="J307" i="6" s="1"/>
  <c r="F314" i="6"/>
  <c r="J314" i="6" s="1"/>
  <c r="F321" i="6"/>
  <c r="J321" i="6" s="1"/>
  <c r="F329" i="6"/>
  <c r="J329" i="6" s="1"/>
  <c r="F335" i="6"/>
  <c r="J335" i="6" s="1"/>
  <c r="F342" i="6"/>
  <c r="J342" i="6" s="1"/>
  <c r="F349" i="6"/>
  <c r="J349" i="6" s="1"/>
  <c r="F354" i="6"/>
  <c r="J354" i="6" s="1"/>
  <c r="F359" i="6"/>
  <c r="J359" i="6" s="1"/>
  <c r="F365" i="6"/>
  <c r="J365" i="6" s="1"/>
  <c r="F370" i="6"/>
  <c r="J370" i="6" s="1"/>
  <c r="F375" i="6"/>
  <c r="J375" i="6" s="1"/>
  <c r="F381" i="6"/>
  <c r="J381" i="6" s="1"/>
  <c r="F386" i="6"/>
  <c r="J386" i="6" s="1"/>
  <c r="F391" i="6"/>
  <c r="J391" i="6" s="1"/>
  <c r="F397" i="6"/>
  <c r="J397" i="6" s="1"/>
  <c r="F402" i="6"/>
  <c r="J402" i="6" s="1"/>
  <c r="F407" i="6"/>
  <c r="J407" i="6" s="1"/>
  <c r="F413" i="6"/>
  <c r="J413" i="6" s="1"/>
  <c r="F418" i="6"/>
  <c r="J418" i="6" s="1"/>
  <c r="F423" i="6"/>
  <c r="J423" i="6" s="1"/>
  <c r="F429" i="6"/>
  <c r="J429" i="6" s="1"/>
  <c r="F433" i="6"/>
  <c r="J433" i="6" s="1"/>
  <c r="F437" i="6"/>
  <c r="J437" i="6" s="1"/>
  <c r="F441" i="6"/>
  <c r="J441" i="6" s="1"/>
  <c r="F445" i="6"/>
  <c r="J445" i="6" s="1"/>
  <c r="F449" i="6"/>
  <c r="J449" i="6" s="1"/>
  <c r="F453" i="6"/>
  <c r="J453" i="6" s="1"/>
  <c r="F457" i="6"/>
  <c r="J457" i="6" s="1"/>
  <c r="F461" i="6"/>
  <c r="J461" i="6" s="1"/>
  <c r="F465" i="6"/>
  <c r="J465" i="6" s="1"/>
  <c r="F469" i="6"/>
  <c r="J469" i="6" s="1"/>
  <c r="F473" i="6"/>
  <c r="J473" i="6" s="1"/>
  <c r="F477" i="6"/>
  <c r="J477" i="6" s="1"/>
  <c r="F481" i="6"/>
  <c r="J481" i="6" s="1"/>
  <c r="F485" i="6"/>
  <c r="J485" i="6" s="1"/>
  <c r="F489" i="6"/>
  <c r="J489" i="6" s="1"/>
  <c r="F493" i="6"/>
  <c r="J493" i="6" s="1"/>
  <c r="F497" i="6"/>
  <c r="J497" i="6" s="1"/>
  <c r="F501" i="6"/>
  <c r="J501" i="6" s="1"/>
  <c r="F505" i="6"/>
  <c r="J505" i="6" s="1"/>
  <c r="F509" i="6"/>
  <c r="J509" i="6" s="1"/>
  <c r="F513" i="6"/>
  <c r="J513" i="6" s="1"/>
  <c r="F517" i="6"/>
  <c r="J517" i="6" s="1"/>
  <c r="F521" i="6"/>
  <c r="J521" i="6" s="1"/>
  <c r="F525" i="6"/>
  <c r="J525" i="6" s="1"/>
  <c r="F529" i="6"/>
  <c r="J529" i="6" s="1"/>
  <c r="F533" i="6"/>
  <c r="J533" i="6" s="1"/>
  <c r="F537" i="6"/>
  <c r="J537" i="6" s="1"/>
  <c r="F541" i="6"/>
  <c r="J541" i="6" s="1"/>
  <c r="F545" i="6"/>
  <c r="J545" i="6" s="1"/>
  <c r="F549" i="6"/>
  <c r="J549" i="6" s="1"/>
  <c r="F553" i="6"/>
  <c r="J553" i="6" s="1"/>
  <c r="F557" i="6"/>
  <c r="J557" i="6" s="1"/>
  <c r="F561" i="6"/>
  <c r="J561" i="6" s="1"/>
  <c r="F565" i="6"/>
  <c r="J565" i="6" s="1"/>
  <c r="F569" i="6"/>
  <c r="J569" i="6" s="1"/>
  <c r="F573" i="6"/>
  <c r="J573" i="6" s="1"/>
  <c r="F577" i="6"/>
  <c r="J577" i="6" s="1"/>
  <c r="F581" i="6"/>
  <c r="J581" i="6" s="1"/>
  <c r="F585" i="6"/>
  <c r="J585" i="6" s="1"/>
  <c r="F589" i="6"/>
  <c r="J589" i="6" s="1"/>
  <c r="F593" i="6"/>
  <c r="J593" i="6" s="1"/>
  <c r="F597" i="6"/>
  <c r="J597" i="6" s="1"/>
  <c r="F601" i="6"/>
  <c r="J601" i="6" s="1"/>
  <c r="F605" i="6"/>
  <c r="J605" i="6" s="1"/>
  <c r="F609" i="6"/>
  <c r="J609" i="6" s="1"/>
  <c r="F613" i="6"/>
  <c r="J613" i="6" s="1"/>
  <c r="F617" i="6"/>
  <c r="J617" i="6" s="1"/>
  <c r="F621" i="6"/>
  <c r="J621" i="6" s="1"/>
  <c r="F625" i="6"/>
  <c r="J625" i="6" s="1"/>
  <c r="F629" i="6"/>
  <c r="J629" i="6" s="1"/>
  <c r="F633" i="6"/>
  <c r="J633" i="6" s="1"/>
  <c r="F637" i="6"/>
  <c r="J637" i="6" s="1"/>
  <c r="F641" i="6"/>
  <c r="J641" i="6" s="1"/>
  <c r="F645" i="6"/>
  <c r="J645" i="6" s="1"/>
  <c r="F649" i="6"/>
  <c r="J649" i="6" s="1"/>
  <c r="F653" i="6"/>
  <c r="J653" i="6" s="1"/>
  <c r="F657" i="6"/>
  <c r="J657" i="6" s="1"/>
  <c r="F661" i="6"/>
  <c r="J661" i="6" s="1"/>
  <c r="F665" i="6"/>
  <c r="J665" i="6" s="1"/>
  <c r="F669" i="6"/>
  <c r="J669" i="6" s="1"/>
  <c r="F673" i="6"/>
  <c r="J673" i="6" s="1"/>
  <c r="F677" i="6"/>
  <c r="J677" i="6" s="1"/>
  <c r="F681" i="6"/>
  <c r="J681" i="6" s="1"/>
  <c r="F685" i="6"/>
  <c r="J685" i="6" s="1"/>
  <c r="F689" i="6"/>
  <c r="J689" i="6" s="1"/>
  <c r="F693" i="6"/>
  <c r="J693" i="6" s="1"/>
  <c r="F697" i="6"/>
  <c r="J697" i="6" s="1"/>
  <c r="F701" i="6"/>
  <c r="J701" i="6" s="1"/>
  <c r="F705" i="6"/>
  <c r="J705" i="6" s="1"/>
  <c r="F709" i="6"/>
  <c r="J709" i="6" s="1"/>
  <c r="F713" i="6"/>
  <c r="J713" i="6" s="1"/>
  <c r="F717" i="6"/>
  <c r="J717" i="6" s="1"/>
  <c r="F721" i="6"/>
  <c r="J721" i="6" s="1"/>
  <c r="F725" i="6"/>
  <c r="J725" i="6" s="1"/>
  <c r="F729" i="6"/>
  <c r="J729" i="6" s="1"/>
  <c r="F733" i="6"/>
  <c r="J733" i="6" s="1"/>
  <c r="F737" i="6"/>
  <c r="J737" i="6" s="1"/>
  <c r="F741" i="6"/>
  <c r="J741" i="6" s="1"/>
  <c r="F745" i="6"/>
  <c r="J745" i="6" s="1"/>
  <c r="F749" i="6"/>
  <c r="J749" i="6" s="1"/>
  <c r="F753" i="6"/>
  <c r="J753" i="6" s="1"/>
  <c r="F757" i="6"/>
  <c r="J757" i="6" s="1"/>
  <c r="F761" i="6"/>
  <c r="J761" i="6" s="1"/>
  <c r="F765" i="6"/>
  <c r="J765" i="6" s="1"/>
  <c r="F769" i="6"/>
  <c r="J769" i="6" s="1"/>
  <c r="F773" i="6"/>
  <c r="J773" i="6" s="1"/>
  <c r="F777" i="6"/>
  <c r="J777" i="6" s="1"/>
  <c r="F781" i="6"/>
  <c r="J781" i="6" s="1"/>
  <c r="F785" i="6"/>
  <c r="J785" i="6" s="1"/>
  <c r="F789" i="6"/>
  <c r="J789" i="6" s="1"/>
  <c r="F793" i="6"/>
  <c r="J793" i="6" s="1"/>
  <c r="F797" i="6"/>
  <c r="J797" i="6" s="1"/>
  <c r="F801" i="6"/>
  <c r="J801" i="6" s="1"/>
  <c r="F805" i="6"/>
  <c r="J805" i="6" s="1"/>
  <c r="F809" i="6"/>
  <c r="J809" i="6" s="1"/>
  <c r="F813" i="6"/>
  <c r="J813" i="6" s="1"/>
  <c r="F817" i="6"/>
  <c r="J817" i="6" s="1"/>
  <c r="F821" i="6"/>
  <c r="J821" i="6" s="1"/>
  <c r="F825" i="6"/>
  <c r="J825" i="6" s="1"/>
  <c r="F829" i="6"/>
  <c r="J829" i="6" s="1"/>
  <c r="F833" i="6"/>
  <c r="J833" i="6" s="1"/>
  <c r="F837" i="6"/>
  <c r="J837" i="6" s="1"/>
  <c r="F841" i="6"/>
  <c r="J841" i="6" s="1"/>
  <c r="F845" i="6"/>
  <c r="J845" i="6" s="1"/>
  <c r="F849" i="6"/>
  <c r="J849" i="6" s="1"/>
  <c r="F853" i="6"/>
  <c r="J853" i="6" s="1"/>
  <c r="F6" i="6"/>
  <c r="J6" i="6" s="1"/>
  <c r="F17" i="6"/>
  <c r="J17" i="6" s="1"/>
  <c r="F26" i="6"/>
  <c r="J26" i="6" s="1"/>
  <c r="F35" i="6"/>
  <c r="J35" i="6" s="1"/>
  <c r="F46" i="6"/>
  <c r="J46" i="6" s="1"/>
  <c r="F54" i="6"/>
  <c r="J54" i="6" s="1"/>
  <c r="F63" i="6"/>
  <c r="J63" i="6" s="1"/>
  <c r="F74" i="6"/>
  <c r="J74" i="6" s="1"/>
  <c r="F83" i="6"/>
  <c r="J83" i="6" s="1"/>
  <c r="F91" i="6"/>
  <c r="J91" i="6" s="1"/>
  <c r="F102" i="6"/>
  <c r="J102" i="6" s="1"/>
  <c r="F111" i="6"/>
  <c r="J111" i="6" s="1"/>
  <c r="F121" i="6"/>
  <c r="J121" i="6" s="1"/>
  <c r="F131" i="6"/>
  <c r="J131" i="6" s="1"/>
  <c r="F139" i="6"/>
  <c r="J139" i="6" s="1"/>
  <c r="F149" i="6"/>
  <c r="J149" i="6" s="1"/>
  <c r="F159" i="6"/>
  <c r="J159" i="6" s="1"/>
  <c r="F169" i="6"/>
  <c r="J169" i="6" s="1"/>
  <c r="F177" i="6"/>
  <c r="J177" i="6" s="1"/>
  <c r="F187" i="6"/>
  <c r="J187" i="6" s="1"/>
  <c r="F197" i="6"/>
  <c r="J197" i="6" s="1"/>
  <c r="F206" i="6"/>
  <c r="J206" i="6" s="1"/>
  <c r="F217" i="6"/>
  <c r="J217" i="6" s="1"/>
  <c r="F225" i="6"/>
  <c r="J225" i="6" s="1"/>
  <c r="F234" i="6"/>
  <c r="J234" i="6" s="1"/>
  <c r="F245" i="6"/>
  <c r="J245" i="6" s="1"/>
  <c r="F254" i="6"/>
  <c r="J254" i="6" s="1"/>
  <c r="F262" i="6"/>
  <c r="J262" i="6" s="1"/>
  <c r="F273" i="6"/>
  <c r="J273" i="6" s="1"/>
  <c r="F282" i="6"/>
  <c r="J282" i="6" s="1"/>
  <c r="F291" i="6"/>
  <c r="J291" i="6" s="1"/>
  <c r="F302" i="6"/>
  <c r="J302" i="6" s="1"/>
  <c r="F310" i="6"/>
  <c r="J310" i="6" s="1"/>
  <c r="F319" i="6"/>
  <c r="J319" i="6" s="1"/>
  <c r="F330" i="6"/>
  <c r="J330" i="6" s="1"/>
  <c r="F339" i="6"/>
  <c r="J339" i="6" s="1"/>
  <c r="F347" i="6"/>
  <c r="J347" i="6" s="1"/>
  <c r="F355" i="6"/>
  <c r="J355" i="6" s="1"/>
  <c r="F362" i="6"/>
  <c r="J362" i="6" s="1"/>
  <c r="F369" i="6"/>
  <c r="J369" i="6" s="1"/>
  <c r="F377" i="6"/>
  <c r="J377" i="6" s="1"/>
  <c r="F383" i="6"/>
  <c r="J383" i="6" s="1"/>
  <c r="F390" i="6"/>
  <c r="J390" i="6" s="1"/>
  <c r="F398" i="6"/>
  <c r="J398" i="6" s="1"/>
  <c r="F405" i="6"/>
  <c r="J405" i="6" s="1"/>
  <c r="F411" i="6"/>
  <c r="J411" i="6" s="1"/>
  <c r="F419" i="6"/>
  <c r="J419" i="6" s="1"/>
  <c r="F426" i="6"/>
  <c r="J426" i="6" s="1"/>
  <c r="F432" i="6"/>
  <c r="J432" i="6" s="1"/>
  <c r="F438" i="6"/>
  <c r="J438" i="6" s="1"/>
  <c r="F443" i="6"/>
  <c r="J443" i="6" s="1"/>
  <c r="F448" i="6"/>
  <c r="J448" i="6" s="1"/>
  <c r="F454" i="6"/>
  <c r="J454" i="6" s="1"/>
  <c r="F459" i="6"/>
  <c r="J459" i="6" s="1"/>
  <c r="F464" i="6"/>
  <c r="J464" i="6" s="1"/>
  <c r="F470" i="6"/>
  <c r="J470" i="6" s="1"/>
  <c r="F475" i="6"/>
  <c r="J475" i="6" s="1"/>
  <c r="F480" i="6"/>
  <c r="J480" i="6" s="1"/>
  <c r="F486" i="6"/>
  <c r="J486" i="6" s="1"/>
  <c r="F491" i="6"/>
  <c r="J491" i="6" s="1"/>
  <c r="F496" i="6"/>
  <c r="J496" i="6" s="1"/>
  <c r="F502" i="6"/>
  <c r="J502" i="6" s="1"/>
  <c r="F507" i="6"/>
  <c r="J507" i="6" s="1"/>
  <c r="F512" i="6"/>
  <c r="J512" i="6" s="1"/>
  <c r="F518" i="6"/>
  <c r="J518" i="6" s="1"/>
  <c r="F523" i="6"/>
  <c r="J523" i="6" s="1"/>
  <c r="F528" i="6"/>
  <c r="J528" i="6" s="1"/>
  <c r="F534" i="6"/>
  <c r="J534" i="6" s="1"/>
  <c r="F539" i="6"/>
  <c r="J539" i="6" s="1"/>
  <c r="F544" i="6"/>
  <c r="J544" i="6" s="1"/>
  <c r="F550" i="6"/>
  <c r="J550" i="6" s="1"/>
  <c r="F555" i="6"/>
  <c r="J555" i="6" s="1"/>
  <c r="F560" i="6"/>
  <c r="J560" i="6" s="1"/>
  <c r="F566" i="6"/>
  <c r="J566" i="6" s="1"/>
  <c r="F571" i="6"/>
  <c r="J571" i="6" s="1"/>
  <c r="F576" i="6"/>
  <c r="J576" i="6" s="1"/>
  <c r="F582" i="6"/>
  <c r="J582" i="6" s="1"/>
  <c r="F587" i="6"/>
  <c r="J587" i="6" s="1"/>
  <c r="F592" i="6"/>
  <c r="J592" i="6" s="1"/>
  <c r="F598" i="6"/>
  <c r="J598" i="6" s="1"/>
  <c r="F603" i="6"/>
  <c r="J603" i="6" s="1"/>
  <c r="F608" i="6"/>
  <c r="J608" i="6" s="1"/>
  <c r="F614" i="6"/>
  <c r="J614" i="6" s="1"/>
  <c r="F619" i="6"/>
  <c r="J619" i="6" s="1"/>
  <c r="F624" i="6"/>
  <c r="J624" i="6" s="1"/>
  <c r="F10" i="6"/>
  <c r="J10" i="6" s="1"/>
  <c r="F19" i="6"/>
  <c r="J19" i="6" s="1"/>
  <c r="F27" i="6"/>
  <c r="J27" i="6" s="1"/>
  <c r="F38" i="6"/>
  <c r="J38" i="6" s="1"/>
  <c r="F47" i="6"/>
  <c r="J47" i="6" s="1"/>
  <c r="F57" i="6"/>
  <c r="J57" i="6" s="1"/>
  <c r="F67" i="6"/>
  <c r="J67" i="6" s="1"/>
  <c r="F75" i="6"/>
  <c r="J75" i="6" s="1"/>
  <c r="F85" i="6"/>
  <c r="J85" i="6" s="1"/>
  <c r="F95" i="6"/>
  <c r="J95" i="6" s="1"/>
  <c r="F105" i="6"/>
  <c r="J105" i="6" s="1"/>
  <c r="F113" i="6"/>
  <c r="J113" i="6" s="1"/>
  <c r="F123" i="6"/>
  <c r="J123" i="6" s="1"/>
  <c r="F133" i="6"/>
  <c r="J133" i="6" s="1"/>
  <c r="F142" i="6"/>
  <c r="J142" i="6" s="1"/>
  <c r="F153" i="6"/>
  <c r="J153" i="6" s="1"/>
  <c r="F161" i="6"/>
  <c r="J161" i="6" s="1"/>
  <c r="F170" i="6"/>
  <c r="J170" i="6" s="1"/>
  <c r="F181" i="6"/>
  <c r="J181" i="6" s="1"/>
  <c r="F190" i="6"/>
  <c r="J190" i="6" s="1"/>
  <c r="F198" i="6"/>
  <c r="J198" i="6" s="1"/>
  <c r="F209" i="6"/>
  <c r="J209" i="6" s="1"/>
  <c r="F218" i="6"/>
  <c r="J218" i="6" s="1"/>
  <c r="F227" i="6"/>
  <c r="J227" i="6" s="1"/>
  <c r="F238" i="6"/>
  <c r="J238" i="6" s="1"/>
  <c r="F246" i="6"/>
  <c r="J246" i="6" s="1"/>
  <c r="F255" i="6"/>
  <c r="J255" i="6" s="1"/>
  <c r="F266" i="6"/>
  <c r="J266" i="6" s="1"/>
  <c r="F275" i="6"/>
  <c r="J275" i="6" s="1"/>
  <c r="F283" i="6"/>
  <c r="J283" i="6" s="1"/>
  <c r="F294" i="6"/>
  <c r="J294" i="6" s="1"/>
  <c r="F303" i="6"/>
  <c r="J303" i="6" s="1"/>
  <c r="F313" i="6"/>
  <c r="J313" i="6" s="1"/>
  <c r="F323" i="6"/>
  <c r="J323" i="6" s="1"/>
  <c r="F331" i="6"/>
  <c r="J331" i="6" s="1"/>
  <c r="F341" i="6"/>
  <c r="J341" i="6" s="1"/>
  <c r="F350" i="6"/>
  <c r="J350" i="6" s="1"/>
  <c r="F357" i="6"/>
  <c r="J357" i="6" s="1"/>
  <c r="F363" i="6"/>
  <c r="J363" i="6" s="1"/>
  <c r="F371" i="6"/>
  <c r="J371" i="6" s="1"/>
  <c r="F378" i="6"/>
  <c r="J378" i="6" s="1"/>
  <c r="F385" i="6"/>
  <c r="J385" i="6" s="1"/>
  <c r="F393" i="6"/>
  <c r="J393" i="6" s="1"/>
  <c r="F399" i="6"/>
  <c r="J399" i="6" s="1"/>
  <c r="F406" i="6"/>
  <c r="J406" i="6" s="1"/>
  <c r="F414" i="6"/>
  <c r="J414" i="6" s="1"/>
  <c r="F421" i="6"/>
  <c r="J421" i="6" s="1"/>
  <c r="F427" i="6"/>
  <c r="J427" i="6" s="1"/>
  <c r="F434" i="6"/>
  <c r="J434" i="6" s="1"/>
  <c r="F439" i="6"/>
  <c r="J439" i="6" s="1"/>
  <c r="F444" i="6"/>
  <c r="J444" i="6" s="1"/>
  <c r="F450" i="6"/>
  <c r="J450" i="6" s="1"/>
  <c r="F455" i="6"/>
  <c r="J455" i="6" s="1"/>
  <c r="F460" i="6"/>
  <c r="J460" i="6" s="1"/>
  <c r="F466" i="6"/>
  <c r="J466" i="6" s="1"/>
  <c r="F471" i="6"/>
  <c r="J471" i="6" s="1"/>
  <c r="F476" i="6"/>
  <c r="J476" i="6" s="1"/>
  <c r="F482" i="6"/>
  <c r="J482" i="6" s="1"/>
  <c r="F487" i="6"/>
  <c r="J487" i="6" s="1"/>
  <c r="F492" i="6"/>
  <c r="J492" i="6" s="1"/>
  <c r="F498" i="6"/>
  <c r="J498" i="6" s="1"/>
  <c r="F503" i="6"/>
  <c r="J503" i="6" s="1"/>
  <c r="F508" i="6"/>
  <c r="J508" i="6" s="1"/>
  <c r="F514" i="6"/>
  <c r="J514" i="6" s="1"/>
  <c r="F519" i="6"/>
  <c r="J519" i="6" s="1"/>
  <c r="F524" i="6"/>
  <c r="J524" i="6" s="1"/>
  <c r="F530" i="6"/>
  <c r="J530" i="6" s="1"/>
  <c r="F535" i="6"/>
  <c r="J535" i="6" s="1"/>
  <c r="F540" i="6"/>
  <c r="J540" i="6" s="1"/>
  <c r="F546" i="6"/>
  <c r="J546" i="6" s="1"/>
  <c r="F551" i="6"/>
  <c r="J551" i="6" s="1"/>
  <c r="F556" i="6"/>
  <c r="J556" i="6" s="1"/>
  <c r="F562" i="6"/>
  <c r="J562" i="6" s="1"/>
  <c r="F567" i="6"/>
  <c r="J567" i="6" s="1"/>
  <c r="F572" i="6"/>
  <c r="J572" i="6" s="1"/>
  <c r="F578" i="6"/>
  <c r="J578" i="6" s="1"/>
  <c r="F583" i="6"/>
  <c r="J583" i="6" s="1"/>
  <c r="F588" i="6"/>
  <c r="J588" i="6" s="1"/>
  <c r="F594" i="6"/>
  <c r="J594" i="6" s="1"/>
  <c r="F599" i="6"/>
  <c r="J599" i="6" s="1"/>
  <c r="F604" i="6"/>
  <c r="J604" i="6" s="1"/>
  <c r="F610" i="6"/>
  <c r="J610" i="6" s="1"/>
  <c r="F615" i="6"/>
  <c r="J615" i="6" s="1"/>
  <c r="F620" i="6"/>
  <c r="J620" i="6" s="1"/>
  <c r="F626" i="6"/>
  <c r="J626" i="6" s="1"/>
  <c r="F631" i="6"/>
  <c r="J631" i="6" s="1"/>
  <c r="F636" i="6"/>
  <c r="J636" i="6" s="1"/>
  <c r="F642" i="6"/>
  <c r="J642" i="6" s="1"/>
  <c r="F647" i="6"/>
  <c r="J647" i="6" s="1"/>
  <c r="F652" i="6"/>
  <c r="J652" i="6" s="1"/>
  <c r="F658" i="6"/>
  <c r="J658" i="6" s="1"/>
  <c r="F663" i="6"/>
  <c r="J663" i="6" s="1"/>
  <c r="F668" i="6"/>
  <c r="J668" i="6" s="1"/>
  <c r="F674" i="6"/>
  <c r="J674" i="6" s="1"/>
  <c r="F679" i="6"/>
  <c r="J679" i="6" s="1"/>
  <c r="F684" i="6"/>
  <c r="J684" i="6" s="1"/>
  <c r="F690" i="6"/>
  <c r="J690" i="6" s="1"/>
  <c r="F695" i="6"/>
  <c r="J695" i="6" s="1"/>
  <c r="F700" i="6"/>
  <c r="J700" i="6" s="1"/>
  <c r="F706" i="6"/>
  <c r="J706" i="6" s="1"/>
  <c r="F711" i="6"/>
  <c r="J711" i="6" s="1"/>
  <c r="F716" i="6"/>
  <c r="J716" i="6" s="1"/>
  <c r="F722" i="6"/>
  <c r="J722" i="6" s="1"/>
  <c r="F727" i="6"/>
  <c r="J727" i="6" s="1"/>
  <c r="F732" i="6"/>
  <c r="J732" i="6" s="1"/>
  <c r="F738" i="6"/>
  <c r="J738" i="6" s="1"/>
  <c r="F743" i="6"/>
  <c r="J743" i="6" s="1"/>
  <c r="F748" i="6"/>
  <c r="J748" i="6" s="1"/>
  <c r="F754" i="6"/>
  <c r="J754" i="6" s="1"/>
  <c r="F759" i="6"/>
  <c r="J759" i="6" s="1"/>
  <c r="F764" i="6"/>
  <c r="J764" i="6" s="1"/>
  <c r="F770" i="6"/>
  <c r="J770" i="6" s="1"/>
  <c r="F775" i="6"/>
  <c r="J775" i="6" s="1"/>
  <c r="F914" i="6"/>
  <c r="J914" i="6" s="1"/>
  <c r="F906" i="6"/>
  <c r="J906" i="6" s="1"/>
  <c r="F898" i="6"/>
  <c r="J898" i="6" s="1"/>
  <c r="F890" i="6"/>
  <c r="J890" i="6" s="1"/>
  <c r="F882" i="6"/>
  <c r="J882" i="6" s="1"/>
  <c r="F874" i="6"/>
  <c r="J874" i="6" s="1"/>
  <c r="F866" i="6"/>
  <c r="J866" i="6" s="1"/>
  <c r="F858" i="6"/>
  <c r="J858" i="6" s="1"/>
  <c r="F854" i="6"/>
  <c r="J854" i="6" s="1"/>
  <c r="F843" i="6"/>
  <c r="J843" i="6" s="1"/>
  <c r="F838" i="6"/>
  <c r="J838" i="6" s="1"/>
  <c r="F827" i="6"/>
  <c r="J827" i="6" s="1"/>
  <c r="F816" i="6"/>
  <c r="J816" i="6" s="1"/>
  <c r="F806" i="6"/>
  <c r="J806" i="6" s="1"/>
  <c r="F795" i="6"/>
  <c r="J795" i="6" s="1"/>
  <c r="F784" i="6"/>
  <c r="J784" i="6" s="1"/>
  <c r="F779" i="6"/>
  <c r="J779" i="6" s="1"/>
  <c r="F766" i="6"/>
  <c r="J766" i="6" s="1"/>
  <c r="F751" i="6"/>
  <c r="J751" i="6" s="1"/>
  <c r="F736" i="6"/>
  <c r="J736" i="6" s="1"/>
  <c r="F723" i="6"/>
  <c r="J723" i="6" s="1"/>
  <c r="F708" i="6"/>
  <c r="J708" i="6" s="1"/>
  <c r="F694" i="6"/>
  <c r="J694" i="6" s="1"/>
  <c r="F680" i="6"/>
  <c r="J680" i="6" s="1"/>
  <c r="F659" i="6"/>
  <c r="J659" i="6" s="1"/>
  <c r="F644" i="6"/>
  <c r="J644" i="6" s="1"/>
  <c r="F630" i="6"/>
  <c r="J630" i="6" s="1"/>
  <c r="F611" i="6"/>
  <c r="J611" i="6" s="1"/>
  <c r="F590" i="6"/>
  <c r="J590" i="6" s="1"/>
  <c r="F568" i="6"/>
  <c r="J568" i="6" s="1"/>
  <c r="F536" i="6"/>
  <c r="J536" i="6" s="1"/>
  <c r="F462" i="6"/>
  <c r="J462" i="6" s="1"/>
  <c r="F916" i="6"/>
  <c r="J916" i="6" s="1"/>
  <c r="F912" i="6"/>
  <c r="J912" i="6" s="1"/>
  <c r="F908" i="6"/>
  <c r="J908" i="6" s="1"/>
  <c r="F904" i="6"/>
  <c r="J904" i="6" s="1"/>
  <c r="F900" i="6"/>
  <c r="J900" i="6" s="1"/>
  <c r="F896" i="6"/>
  <c r="J896" i="6" s="1"/>
  <c r="F892" i="6"/>
  <c r="J892" i="6" s="1"/>
  <c r="F888" i="6"/>
  <c r="J888" i="6" s="1"/>
  <c r="F884" i="6"/>
  <c r="J884" i="6" s="1"/>
  <c r="F880" i="6"/>
  <c r="J880" i="6" s="1"/>
  <c r="F876" i="6"/>
  <c r="J876" i="6" s="1"/>
  <c r="F872" i="6"/>
  <c r="J872" i="6" s="1"/>
  <c r="F868" i="6"/>
  <c r="J868" i="6" s="1"/>
  <c r="F864" i="6"/>
  <c r="J864" i="6" s="1"/>
  <c r="F860" i="6"/>
  <c r="J860" i="6" s="1"/>
  <c r="F856" i="6"/>
  <c r="J856" i="6" s="1"/>
  <c r="F851" i="6"/>
  <c r="J851" i="6" s="1"/>
  <c r="F846" i="6"/>
  <c r="J846" i="6" s="1"/>
  <c r="F840" i="6"/>
  <c r="J840" i="6" s="1"/>
  <c r="F835" i="6"/>
  <c r="J835" i="6" s="1"/>
  <c r="F830" i="6"/>
  <c r="J830" i="6" s="1"/>
  <c r="F824" i="6"/>
  <c r="J824" i="6" s="1"/>
  <c r="F819" i="6"/>
  <c r="J819" i="6" s="1"/>
  <c r="F814" i="6"/>
  <c r="J814" i="6" s="1"/>
  <c r="F808" i="6"/>
  <c r="J808" i="6" s="1"/>
  <c r="F803" i="6"/>
  <c r="J803" i="6" s="1"/>
  <c r="F798" i="6"/>
  <c r="J798" i="6" s="1"/>
  <c r="F792" i="6"/>
  <c r="J792" i="6" s="1"/>
  <c r="F787" i="6"/>
  <c r="J787" i="6" s="1"/>
  <c r="F782" i="6"/>
  <c r="J782" i="6" s="1"/>
  <c r="F776" i="6"/>
  <c r="J776" i="6" s="1"/>
  <c r="F768" i="6"/>
  <c r="J768" i="6" s="1"/>
  <c r="F762" i="6"/>
  <c r="J762" i="6" s="1"/>
  <c r="F755" i="6"/>
  <c r="J755" i="6" s="1"/>
  <c r="F747" i="6"/>
  <c r="J747" i="6" s="1"/>
  <c r="F740" i="6"/>
  <c r="J740" i="6" s="1"/>
  <c r="F734" i="6"/>
  <c r="J734" i="6" s="1"/>
  <c r="F726" i="6"/>
  <c r="J726" i="6" s="1"/>
  <c r="F719" i="6"/>
  <c r="J719" i="6" s="1"/>
  <c r="F712" i="6"/>
  <c r="J712" i="6" s="1"/>
  <c r="F704" i="6"/>
  <c r="J704" i="6" s="1"/>
  <c r="F698" i="6"/>
  <c r="J698" i="6" s="1"/>
  <c r="F691" i="6"/>
  <c r="J691" i="6" s="1"/>
  <c r="F683" i="6"/>
  <c r="J683" i="6" s="1"/>
  <c r="F676" i="6"/>
  <c r="J676" i="6" s="1"/>
  <c r="F670" i="6"/>
  <c r="J670" i="6" s="1"/>
  <c r="F662" i="6"/>
  <c r="J662" i="6" s="1"/>
  <c r="F655" i="6"/>
  <c r="J655" i="6" s="1"/>
  <c r="F648" i="6"/>
  <c r="J648" i="6" s="1"/>
  <c r="F640" i="6"/>
  <c r="J640" i="6" s="1"/>
  <c r="F634" i="6"/>
  <c r="J634" i="6" s="1"/>
  <c r="F627" i="6"/>
  <c r="J627" i="6" s="1"/>
  <c r="F616" i="6"/>
  <c r="J616" i="6" s="1"/>
  <c r="F606" i="6"/>
  <c r="J606" i="6" s="1"/>
  <c r="F595" i="6"/>
  <c r="J595" i="6" s="1"/>
  <c r="F584" i="6"/>
  <c r="J584" i="6" s="1"/>
  <c r="F574" i="6"/>
  <c r="J574" i="6" s="1"/>
  <c r="F563" i="6"/>
  <c r="J563" i="6" s="1"/>
  <c r="F552" i="6"/>
  <c r="J552" i="6" s="1"/>
  <c r="F542" i="6"/>
  <c r="J542" i="6" s="1"/>
  <c r="F531" i="6"/>
  <c r="J531" i="6" s="1"/>
  <c r="F520" i="6"/>
  <c r="J520" i="6" s="1"/>
  <c r="F510" i="6"/>
  <c r="J510" i="6" s="1"/>
  <c r="F499" i="6"/>
  <c r="J499" i="6" s="1"/>
  <c r="F488" i="6"/>
  <c r="J488" i="6" s="1"/>
  <c r="F478" i="6"/>
  <c r="J478" i="6" s="1"/>
  <c r="F467" i="6"/>
  <c r="J467" i="6" s="1"/>
  <c r="F456" i="6"/>
  <c r="J456" i="6" s="1"/>
  <c r="F446" i="6"/>
  <c r="J446" i="6" s="1"/>
  <c r="F435" i="6"/>
  <c r="J435" i="6" s="1"/>
  <c r="F422" i="6"/>
  <c r="J422" i="6" s="1"/>
  <c r="F409" i="6"/>
  <c r="J409" i="6" s="1"/>
  <c r="F394" i="6"/>
  <c r="J394" i="6" s="1"/>
  <c r="F379" i="6"/>
  <c r="J379" i="6" s="1"/>
  <c r="F366" i="6"/>
  <c r="J366" i="6" s="1"/>
  <c r="F351" i="6"/>
  <c r="J351" i="6" s="1"/>
  <c r="F334" i="6"/>
  <c r="J334" i="6" s="1"/>
  <c r="F315" i="6"/>
  <c r="J315" i="6" s="1"/>
  <c r="F297" i="6"/>
  <c r="J297" i="6" s="1"/>
  <c r="F277" i="6"/>
  <c r="J277" i="6" s="1"/>
  <c r="F259" i="6"/>
  <c r="J259" i="6" s="1"/>
  <c r="F239" i="6"/>
  <c r="J239" i="6" s="1"/>
  <c r="F219" i="6"/>
  <c r="J219" i="6" s="1"/>
  <c r="F202" i="6"/>
  <c r="J202" i="6" s="1"/>
  <c r="F182" i="6"/>
  <c r="J182" i="6" s="1"/>
  <c r="F163" i="6"/>
  <c r="J163" i="6" s="1"/>
  <c r="F145" i="6"/>
  <c r="J145" i="6" s="1"/>
  <c r="F126" i="6"/>
  <c r="J126" i="6" s="1"/>
  <c r="F106" i="6"/>
  <c r="J106" i="6" s="1"/>
  <c r="F89" i="6"/>
  <c r="J89" i="6" s="1"/>
  <c r="F69" i="6"/>
  <c r="J69" i="6" s="1"/>
  <c r="F49" i="6"/>
  <c r="J49" i="6" s="1"/>
  <c r="F31" i="6"/>
  <c r="J31" i="6" s="1"/>
  <c r="F11" i="6"/>
  <c r="J11" i="6" s="1"/>
  <c r="H163" i="6" l="1"/>
  <c r="K163" i="6" s="1"/>
  <c r="H244" i="6"/>
  <c r="K244" i="6" s="1"/>
  <c r="H488" i="6"/>
  <c r="K488" i="6" s="1"/>
  <c r="H56" i="6"/>
  <c r="K56" i="6" s="1"/>
  <c r="H742" i="6"/>
  <c r="K742" i="6" s="1"/>
  <c r="H233" i="6"/>
  <c r="K233" i="6" s="1"/>
  <c r="H697" i="6"/>
  <c r="K697" i="6" s="1"/>
  <c r="H286" i="6"/>
  <c r="K286" i="6" s="1"/>
  <c r="F918" i="6"/>
  <c r="H610" i="6"/>
  <c r="K610" i="6" s="1"/>
  <c r="H476" i="6"/>
  <c r="K476" i="6" s="1"/>
  <c r="H727" i="6"/>
  <c r="K727" i="6" s="1"/>
  <c r="H451" i="6"/>
  <c r="K451" i="6" s="1"/>
  <c r="H319" i="6"/>
  <c r="K319" i="6" s="1"/>
  <c r="H501" i="6"/>
  <c r="K501" i="6" s="1"/>
  <c r="H630" i="6"/>
  <c r="K630" i="6" s="1"/>
  <c r="H557" i="6"/>
  <c r="K557" i="6" s="1"/>
  <c r="H898" i="6"/>
  <c r="K898" i="6" s="1"/>
  <c r="H442" i="6"/>
  <c r="K442" i="6" s="1"/>
  <c r="H116" i="6"/>
  <c r="K116" i="6" s="1"/>
  <c r="H199" i="6"/>
  <c r="K199" i="6" s="1"/>
  <c r="H748" i="6"/>
  <c r="K748" i="6" s="1"/>
  <c r="H426" i="6"/>
  <c r="K426" i="6" s="1"/>
  <c r="H725" i="6"/>
  <c r="K725" i="6" s="1"/>
  <c r="H252" i="6"/>
  <c r="K252" i="6" s="1"/>
  <c r="H871" i="6"/>
  <c r="K871" i="6" s="1"/>
  <c r="H352" i="6"/>
  <c r="K352" i="6" s="1"/>
  <c r="H88" i="6"/>
  <c r="K88" i="6" s="1"/>
  <c r="H91" i="6"/>
  <c r="K91" i="6" s="1"/>
  <c r="H495" i="6"/>
  <c r="K495" i="6" s="1"/>
  <c r="H171" i="6"/>
  <c r="K171" i="6" s="1"/>
  <c r="H334" i="6"/>
  <c r="K334" i="6" s="1"/>
  <c r="H525" i="6"/>
  <c r="K525" i="6" s="1"/>
  <c r="H150" i="6"/>
  <c r="K150" i="6" s="1"/>
  <c r="H280" i="6"/>
  <c r="K280" i="6" s="1"/>
  <c r="H73" i="6"/>
  <c r="K73" i="6" s="1"/>
  <c r="H372" i="6"/>
  <c r="K372" i="6" s="1"/>
  <c r="H10" i="6"/>
  <c r="K10" i="6" s="1"/>
  <c r="H687" i="6"/>
  <c r="K687" i="6" s="1"/>
  <c r="H291" i="6"/>
  <c r="K291" i="6" s="1"/>
  <c r="H34" i="6"/>
  <c r="K34" i="6" s="1"/>
  <c r="H509" i="6"/>
  <c r="K509" i="6" s="1"/>
  <c r="H61" i="6"/>
  <c r="K61" i="6" s="1"/>
  <c r="H902" i="6"/>
  <c r="K902" i="6" s="1"/>
  <c r="H602" i="6"/>
  <c r="K602" i="6" s="1"/>
  <c r="H729" i="6"/>
  <c r="K729" i="6" s="1"/>
  <c r="H192" i="6"/>
  <c r="K192" i="6" s="1"/>
  <c r="H574" i="6"/>
  <c r="K574" i="6" s="1"/>
  <c r="H487" i="6"/>
  <c r="K487" i="6" s="1"/>
  <c r="H573" i="6"/>
  <c r="K573" i="6" s="1"/>
  <c r="H781" i="6"/>
  <c r="K781" i="6" s="1"/>
  <c r="H385" i="6"/>
  <c r="K385" i="6" s="1"/>
  <c r="H200" i="6"/>
  <c r="K200" i="6" s="1"/>
  <c r="H375" i="6"/>
  <c r="K375" i="6" s="1"/>
  <c r="H915" i="6"/>
  <c r="K915" i="6" s="1"/>
  <c r="H893" i="6"/>
  <c r="K893" i="6" s="1"/>
  <c r="H336" i="6"/>
  <c r="K336" i="6" s="1"/>
  <c r="H662" i="6"/>
  <c r="K662" i="6" s="1"/>
  <c r="H23" i="6"/>
  <c r="K23" i="6" s="1"/>
  <c r="H202" i="6"/>
  <c r="K202" i="6" s="1"/>
  <c r="H315" i="6"/>
  <c r="K315" i="6" s="1"/>
  <c r="H440" i="6"/>
  <c r="K440" i="6" s="1"/>
  <c r="H549" i="6"/>
  <c r="K549" i="6" s="1"/>
  <c r="H652" i="6"/>
  <c r="K652" i="6" s="1"/>
  <c r="H791" i="6"/>
  <c r="K791" i="6" s="1"/>
  <c r="H17" i="6"/>
  <c r="K17" i="6" s="1"/>
  <c r="H39" i="6"/>
  <c r="K39" i="6" s="1"/>
  <c r="H148" i="6"/>
  <c r="K148" i="6" s="1"/>
  <c r="H288" i="6"/>
  <c r="K288" i="6" s="1"/>
  <c r="H386" i="6"/>
  <c r="K386" i="6" s="1"/>
  <c r="H481" i="6"/>
  <c r="K481" i="6" s="1"/>
  <c r="H623" i="6"/>
  <c r="K623" i="6" s="1"/>
  <c r="H735" i="6"/>
  <c r="K735" i="6" s="1"/>
  <c r="H860" i="6"/>
  <c r="K860" i="6" s="1"/>
  <c r="H269" i="6"/>
  <c r="K269" i="6" s="1"/>
  <c r="H614" i="6"/>
  <c r="K614" i="6" s="1"/>
  <c r="H300" i="6"/>
  <c r="K300" i="6" s="1"/>
  <c r="H404" i="6"/>
  <c r="K404" i="6" s="1"/>
  <c r="H489" i="6"/>
  <c r="K489" i="6" s="1"/>
  <c r="H332" i="6"/>
  <c r="K332" i="6" s="1"/>
  <c r="H383" i="6"/>
  <c r="K383" i="6" s="1"/>
  <c r="H731" i="6"/>
  <c r="K731" i="6" s="1"/>
  <c r="H37" i="6"/>
  <c r="K37" i="6" s="1"/>
  <c r="H343" i="6"/>
  <c r="K343" i="6" s="1"/>
  <c r="H479" i="6"/>
  <c r="K479" i="6" s="1"/>
  <c r="H608" i="6"/>
  <c r="K608" i="6" s="1"/>
  <c r="H807" i="6"/>
  <c r="K807" i="6" s="1"/>
  <c r="H72" i="6"/>
  <c r="K72" i="6" s="1"/>
  <c r="H430" i="6"/>
  <c r="K430" i="6" s="1"/>
  <c r="H907" i="6"/>
  <c r="K907" i="6" s="1"/>
  <c r="H79" i="6"/>
  <c r="K79" i="6" s="1"/>
  <c r="H415" i="6"/>
  <c r="K415" i="6" s="1"/>
  <c r="H661" i="6"/>
  <c r="K661" i="6" s="1"/>
  <c r="H541" i="6"/>
  <c r="K541" i="6" s="1"/>
  <c r="H255" i="6"/>
  <c r="K255" i="6" s="1"/>
  <c r="H499" i="6"/>
  <c r="K499" i="6" s="1"/>
  <c r="H839" i="6"/>
  <c r="K839" i="6" s="1"/>
  <c r="H556" i="6"/>
  <c r="K556" i="6" s="1"/>
  <c r="H885" i="6"/>
  <c r="K885" i="6" s="1"/>
  <c r="H167" i="6"/>
  <c r="K167" i="6" s="1"/>
  <c r="H505" i="6"/>
  <c r="K505" i="6" s="1"/>
  <c r="H667" i="6"/>
  <c r="K667" i="6" s="1"/>
  <c r="H33" i="6"/>
  <c r="K33" i="6" s="1"/>
  <c r="H103" i="6"/>
  <c r="K103" i="6" s="1"/>
  <c r="H156" i="6"/>
  <c r="K156" i="6" s="1"/>
  <c r="H232" i="6"/>
  <c r="K232" i="6" s="1"/>
  <c r="H316" i="6"/>
  <c r="K316" i="6" s="1"/>
  <c r="H384" i="6"/>
  <c r="K384" i="6" s="1"/>
  <c r="H26" i="6"/>
  <c r="K26" i="6" s="1"/>
  <c r="H51" i="6"/>
  <c r="K51" i="6" s="1"/>
  <c r="H100" i="6"/>
  <c r="K100" i="6" s="1"/>
  <c r="H123" i="6"/>
  <c r="K123" i="6" s="1"/>
  <c r="H196" i="6"/>
  <c r="K196" i="6" s="1"/>
  <c r="H216" i="6"/>
  <c r="K216" i="6" s="1"/>
  <c r="H241" i="6"/>
  <c r="K241" i="6" s="1"/>
  <c r="H301" i="6"/>
  <c r="K301" i="6" s="1"/>
  <c r="H348" i="6"/>
  <c r="K348" i="6" s="1"/>
  <c r="H369" i="6"/>
  <c r="K369" i="6" s="1"/>
  <c r="H397" i="6"/>
  <c r="K397" i="6" s="1"/>
  <c r="H446" i="6"/>
  <c r="K446" i="6" s="1"/>
  <c r="H468" i="6"/>
  <c r="K468" i="6" s="1"/>
  <c r="H609" i="6"/>
  <c r="K609" i="6" s="1"/>
  <c r="H765" i="6"/>
  <c r="K765" i="6" s="1"/>
  <c r="H785" i="6"/>
  <c r="K785" i="6" s="1"/>
  <c r="H867" i="6"/>
  <c r="K867" i="6" s="1"/>
  <c r="H903" i="6"/>
  <c r="K903" i="6" s="1"/>
  <c r="H802" i="6"/>
  <c r="K802" i="6" s="1"/>
  <c r="H758" i="6"/>
  <c r="K758" i="6" s="1"/>
  <c r="H569" i="6"/>
  <c r="K569" i="6" s="1"/>
  <c r="H184" i="6"/>
  <c r="K184" i="6" s="1"/>
  <c r="H131" i="6"/>
  <c r="K131" i="6" s="1"/>
  <c r="H256" i="6"/>
  <c r="K256" i="6" s="1"/>
  <c r="H492" i="6"/>
  <c r="K492" i="6" s="1"/>
  <c r="H127" i="6"/>
  <c r="K127" i="6" s="1"/>
  <c r="H745" i="6"/>
  <c r="K745" i="6" s="1"/>
  <c r="H60" i="6"/>
  <c r="K60" i="6" s="1"/>
  <c r="H328" i="6"/>
  <c r="K328" i="6" s="1"/>
  <c r="H514" i="6"/>
  <c r="K514" i="6" s="1"/>
  <c r="H531" i="6"/>
  <c r="K531" i="6" s="1"/>
  <c r="H584" i="6"/>
  <c r="K584" i="6" s="1"/>
  <c r="H626" i="6"/>
  <c r="K626" i="6" s="1"/>
  <c r="H646" i="6"/>
  <c r="K646" i="6" s="1"/>
  <c r="H721" i="6"/>
  <c r="K721" i="6" s="1"/>
  <c r="H118" i="6"/>
  <c r="K118" i="6" s="1"/>
  <c r="H224" i="6"/>
  <c r="K224" i="6" s="1"/>
  <c r="H374" i="6"/>
  <c r="K374" i="6" s="1"/>
  <c r="H529" i="6"/>
  <c r="K529" i="6" s="1"/>
  <c r="H695" i="6"/>
  <c r="K695" i="6" s="1"/>
  <c r="H861" i="6"/>
  <c r="K861" i="6" s="1"/>
  <c r="H776" i="6"/>
  <c r="K776" i="6" s="1"/>
  <c r="H201" i="6"/>
  <c r="K201" i="6" s="1"/>
  <c r="H349" i="6"/>
  <c r="K349" i="6" s="1"/>
  <c r="H465" i="6"/>
  <c r="K465" i="6" s="1"/>
  <c r="H639" i="6"/>
  <c r="K639" i="6" s="1"/>
  <c r="H790" i="6"/>
  <c r="K790" i="6" s="1"/>
  <c r="H137" i="6"/>
  <c r="K137" i="6" s="1"/>
  <c r="H674" i="6"/>
  <c r="K674" i="6" s="1"/>
  <c r="H168" i="6"/>
  <c r="K168" i="6" s="1"/>
  <c r="H8" i="6"/>
  <c r="K8" i="6" s="1"/>
  <c r="H914" i="6"/>
  <c r="K914" i="6" s="1"/>
  <c r="H411" i="6"/>
  <c r="K411" i="6" s="1"/>
  <c r="H259" i="6"/>
  <c r="K259" i="6" s="1"/>
  <c r="H388" i="6"/>
  <c r="K388" i="6" s="1"/>
  <c r="H554" i="6"/>
  <c r="K554" i="6" s="1"/>
  <c r="H704" i="6"/>
  <c r="K704" i="6" s="1"/>
  <c r="H152" i="6"/>
  <c r="K152" i="6" s="1"/>
  <c r="H683" i="6"/>
  <c r="K683" i="6" s="1"/>
  <c r="H663" i="6"/>
  <c r="K663" i="6" s="1"/>
  <c r="H490" i="6"/>
  <c r="K490" i="6" s="1"/>
  <c r="H822" i="6"/>
  <c r="K822" i="6" s="1"/>
  <c r="H130" i="6"/>
  <c r="K130" i="6" s="1"/>
  <c r="H581" i="6"/>
  <c r="K581" i="6" s="1"/>
  <c r="H53" i="6"/>
  <c r="K53" i="6" s="1"/>
  <c r="H756" i="6"/>
  <c r="K756" i="6" s="1"/>
  <c r="H274" i="6"/>
  <c r="K274" i="6" s="1"/>
  <c r="H513" i="6"/>
  <c r="K513" i="6" s="1"/>
  <c r="H25" i="6"/>
  <c r="K25" i="6" s="1"/>
  <c r="H111" i="6"/>
  <c r="K111" i="6" s="1"/>
  <c r="H215" i="6"/>
  <c r="K215" i="6" s="1"/>
  <c r="H294" i="6"/>
  <c r="K294" i="6" s="1"/>
  <c r="H392" i="6"/>
  <c r="K392" i="6" s="1"/>
  <c r="H38" i="6"/>
  <c r="K38" i="6" s="1"/>
  <c r="H96" i="6"/>
  <c r="K96" i="6" s="1"/>
  <c r="H143" i="6"/>
  <c r="K143" i="6" s="1"/>
  <c r="H204" i="6"/>
  <c r="K204" i="6" s="1"/>
  <c r="H237" i="6"/>
  <c r="K237" i="6" s="1"/>
  <c r="H309" i="6"/>
  <c r="K309" i="6" s="1"/>
  <c r="H360" i="6"/>
  <c r="K360" i="6" s="1"/>
  <c r="H389" i="6"/>
  <c r="K389" i="6" s="1"/>
  <c r="H450" i="6"/>
  <c r="K450" i="6" s="1"/>
  <c r="H480" i="6"/>
  <c r="K480" i="6" s="1"/>
  <c r="H738" i="6"/>
  <c r="K738" i="6" s="1"/>
  <c r="H851" i="6"/>
  <c r="K851" i="6" s="1"/>
  <c r="H875" i="6"/>
  <c r="K875" i="6" s="1"/>
  <c r="H710" i="6"/>
  <c r="K710" i="6" s="1"/>
  <c r="H331" i="6"/>
  <c r="K331" i="6" s="1"/>
  <c r="H620" i="6"/>
  <c r="K620" i="6" s="1"/>
  <c r="H62" i="6"/>
  <c r="K62" i="6" s="1"/>
  <c r="H318" i="6"/>
  <c r="K318" i="6" s="1"/>
  <c r="H605" i="6"/>
  <c r="K605" i="6" s="1"/>
  <c r="H741" i="6"/>
  <c r="K741" i="6" s="1"/>
  <c r="H164" i="6"/>
  <c r="K164" i="6" s="1"/>
  <c r="H425" i="6"/>
  <c r="K425" i="6" s="1"/>
  <c r="H515" i="6"/>
  <c r="K515" i="6" s="1"/>
  <c r="H588" i="6"/>
  <c r="K588" i="6" s="1"/>
  <c r="H638" i="6"/>
  <c r="K638" i="6" s="1"/>
  <c r="H701" i="6"/>
  <c r="K701" i="6" s="1"/>
  <c r="H77" i="6"/>
  <c r="K77" i="6" s="1"/>
  <c r="H264" i="6"/>
  <c r="K264" i="6" s="1"/>
  <c r="H370" i="6"/>
  <c r="K370" i="6" s="1"/>
  <c r="H522" i="6"/>
  <c r="K522" i="6" s="1"/>
  <c r="H617" i="6"/>
  <c r="K617" i="6" s="1"/>
  <c r="H226" i="6"/>
  <c r="K226" i="6" s="1"/>
  <c r="H11" i="6"/>
  <c r="K11" i="6" s="1"/>
  <c r="H186" i="6"/>
  <c r="K186" i="6" s="1"/>
  <c r="H403" i="6"/>
  <c r="K403" i="6" s="1"/>
  <c r="H622" i="6"/>
  <c r="K622" i="6" s="1"/>
  <c r="H653" i="6"/>
  <c r="K653" i="6" s="1"/>
  <c r="H221" i="6"/>
  <c r="K221" i="6" s="1"/>
  <c r="H511" i="6"/>
  <c r="K511" i="6" s="1"/>
  <c r="H508" i="6"/>
  <c r="K508" i="6" s="1"/>
  <c r="H282" i="6"/>
  <c r="K282" i="6" s="1"/>
  <c r="H126" i="6"/>
  <c r="K126" i="6" s="1"/>
  <c r="H117" i="6"/>
  <c r="K117" i="6" s="1"/>
  <c r="H589" i="6"/>
  <c r="K589" i="6" s="1"/>
  <c r="H69" i="6"/>
  <c r="K69" i="6" s="1"/>
  <c r="H711" i="6"/>
  <c r="K711" i="6" s="1"/>
  <c r="H266" i="6"/>
  <c r="K266" i="6" s="1"/>
  <c r="H36" i="6"/>
  <c r="K36" i="6" s="1"/>
  <c r="H243" i="6"/>
  <c r="K243" i="6" s="1"/>
  <c r="H395" i="6"/>
  <c r="K395" i="6" s="1"/>
  <c r="H580" i="6"/>
  <c r="K580" i="6" s="1"/>
  <c r="H736" i="6"/>
  <c r="K736" i="6" s="1"/>
  <c r="H877" i="6"/>
  <c r="K877" i="6" s="1"/>
  <c r="H85" i="6"/>
  <c r="K85" i="6" s="1"/>
  <c r="H217" i="6"/>
  <c r="K217" i="6" s="1"/>
  <c r="H365" i="6"/>
  <c r="K365" i="6" s="1"/>
  <c r="H536" i="6"/>
  <c r="K536" i="6" s="1"/>
  <c r="H677" i="6"/>
  <c r="K677" i="6" s="1"/>
  <c r="H831" i="6"/>
  <c r="K831" i="6" s="1"/>
  <c r="H339" i="6"/>
  <c r="K339" i="6" s="1"/>
  <c r="H817" i="6"/>
  <c r="K817" i="6" s="1"/>
  <c r="H254" i="6"/>
  <c r="K254" i="6" s="1"/>
  <c r="H751" i="6"/>
  <c r="K751" i="6" s="1"/>
  <c r="H49" i="6"/>
  <c r="K49" i="6" s="1"/>
  <c r="H544" i="6"/>
  <c r="K544" i="6" s="1"/>
  <c r="H107" i="6"/>
  <c r="K107" i="6" s="1"/>
  <c r="H441" i="6"/>
  <c r="K441" i="6" s="1"/>
  <c r="H587" i="6"/>
  <c r="K587" i="6" s="1"/>
  <c r="H854" i="6"/>
  <c r="K854" i="6" s="1"/>
  <c r="H271" i="6"/>
  <c r="K271" i="6" s="1"/>
  <c r="H827" i="6"/>
  <c r="K827" i="6" s="1"/>
  <c r="H222" i="6"/>
  <c r="K222" i="6" s="1"/>
  <c r="H524" i="6"/>
  <c r="K524" i="6" s="1"/>
  <c r="H835" i="6"/>
  <c r="K835" i="6" s="1"/>
  <c r="H321" i="6"/>
  <c r="K321" i="6" s="1"/>
  <c r="H655" i="6"/>
  <c r="K655" i="6" s="1"/>
  <c r="H248" i="6"/>
  <c r="K248" i="6" s="1"/>
  <c r="H55" i="6"/>
  <c r="K55" i="6" s="1"/>
  <c r="H327" i="6"/>
  <c r="K327" i="6" s="1"/>
  <c r="H613" i="6"/>
  <c r="K613" i="6" s="1"/>
  <c r="H50" i="6"/>
  <c r="K50" i="6" s="1"/>
  <c r="H119" i="6"/>
  <c r="K119" i="6" s="1"/>
  <c r="H219" i="6"/>
  <c r="K219" i="6" s="1"/>
  <c r="H347" i="6"/>
  <c r="K347" i="6" s="1"/>
  <c r="H449" i="6"/>
  <c r="K449" i="6" s="1"/>
  <c r="H42" i="6"/>
  <c r="K42" i="6" s="1"/>
  <c r="H104" i="6"/>
  <c r="K104" i="6" s="1"/>
  <c r="H147" i="6"/>
  <c r="K147" i="6" s="1"/>
  <c r="H212" i="6"/>
  <c r="K212" i="6" s="1"/>
  <c r="H283" i="6"/>
  <c r="K283" i="6" s="1"/>
  <c r="H313" i="6"/>
  <c r="K313" i="6" s="1"/>
  <c r="H364" i="6"/>
  <c r="K364" i="6" s="1"/>
  <c r="H420" i="6"/>
  <c r="K420" i="6" s="1"/>
  <c r="H460" i="6"/>
  <c r="K460" i="6" s="1"/>
  <c r="H484" i="6"/>
  <c r="K484" i="6" s="1"/>
  <c r="H769" i="6"/>
  <c r="K769" i="6" s="1"/>
  <c r="H855" i="6"/>
  <c r="K855" i="6" s="1"/>
  <c r="H883" i="6"/>
  <c r="K883" i="6" s="1"/>
  <c r="H891" i="6"/>
  <c r="K891" i="6" s="1"/>
  <c r="H507" i="6"/>
  <c r="K507" i="6" s="1"/>
  <c r="H46" i="6"/>
  <c r="K46" i="6" s="1"/>
  <c r="H170" i="6"/>
  <c r="K170" i="6" s="1"/>
  <c r="H402" i="6"/>
  <c r="K402" i="6" s="1"/>
  <c r="H665" i="6"/>
  <c r="K665" i="6" s="1"/>
  <c r="H749" i="6"/>
  <c r="K749" i="6" s="1"/>
  <c r="H175" i="6"/>
  <c r="K175" i="6" s="1"/>
  <c r="H510" i="6"/>
  <c r="K510" i="6" s="1"/>
  <c r="H547" i="6"/>
  <c r="K547" i="6" s="1"/>
  <c r="H592" i="6"/>
  <c r="K592" i="6" s="1"/>
  <c r="H642" i="6"/>
  <c r="K642" i="6" s="1"/>
  <c r="H15" i="6"/>
  <c r="K15" i="6" s="1"/>
  <c r="H122" i="6"/>
  <c r="K122" i="6" s="1"/>
  <c r="H272" i="6"/>
  <c r="K272" i="6" s="1"/>
  <c r="H409" i="6"/>
  <c r="K409" i="6" s="1"/>
  <c r="H526" i="6"/>
  <c r="K526" i="6" s="1"/>
  <c r="H669" i="6"/>
  <c r="K669" i="6" s="1"/>
  <c r="H80" i="6"/>
  <c r="K80" i="6" s="1"/>
  <c r="H63" i="6"/>
  <c r="K63" i="6" s="1"/>
  <c r="H253" i="6"/>
  <c r="K253" i="6" s="1"/>
  <c r="H407" i="6"/>
  <c r="K407" i="6" s="1"/>
  <c r="H657" i="6"/>
  <c r="K657" i="6" s="1"/>
  <c r="H57" i="6"/>
  <c r="K57" i="6" s="1"/>
  <c r="H263" i="6"/>
  <c r="K263" i="6" s="1"/>
  <c r="H543" i="6"/>
  <c r="K543" i="6" s="1"/>
  <c r="H563" i="6"/>
  <c r="K563" i="6" s="1"/>
  <c r="H94" i="6"/>
  <c r="K94" i="6" s="1"/>
  <c r="H293" i="6"/>
  <c r="K293" i="6" s="1"/>
  <c r="H458" i="6"/>
  <c r="K458" i="6" s="1"/>
  <c r="H598" i="6"/>
  <c r="K598" i="6" s="1"/>
  <c r="H775" i="6"/>
  <c r="K775" i="6" s="1"/>
  <c r="H659" i="6"/>
  <c r="K659" i="6" s="1"/>
  <c r="H101" i="6"/>
  <c r="K101" i="6" s="1"/>
  <c r="H238" i="6"/>
  <c r="K238" i="6" s="1"/>
  <c r="H421" i="6"/>
  <c r="K421" i="6" s="1"/>
  <c r="H560" i="6"/>
  <c r="K560" i="6" s="1"/>
  <c r="H698" i="6"/>
  <c r="K698" i="6" s="1"/>
  <c r="H900" i="6"/>
  <c r="K900" i="6" s="1"/>
  <c r="H428" i="6"/>
  <c r="K428" i="6" s="1"/>
  <c r="H842" i="6"/>
  <c r="K842" i="6" s="1"/>
  <c r="H566" i="6"/>
  <c r="K566" i="6" s="1"/>
  <c r="H7" i="6"/>
  <c r="K7" i="6" s="1"/>
  <c r="H141" i="6"/>
  <c r="K141" i="6" s="1"/>
  <c r="H906" i="6"/>
  <c r="K906" i="6" s="1"/>
  <c r="H195" i="6"/>
  <c r="K195" i="6" s="1"/>
  <c r="H463" i="6"/>
  <c r="K463" i="6" s="1"/>
  <c r="H637" i="6"/>
  <c r="K637" i="6" s="1"/>
  <c r="H870" i="6"/>
  <c r="K870" i="6" s="1"/>
  <c r="H341" i="6"/>
  <c r="K341" i="6" s="1"/>
  <c r="H890" i="6"/>
  <c r="K890" i="6" s="1"/>
  <c r="H299" i="6"/>
  <c r="K299" i="6" s="1"/>
  <c r="H615" i="6"/>
  <c r="K615" i="6" s="1"/>
  <c r="H689" i="6"/>
  <c r="K689" i="6" s="1"/>
  <c r="H400" i="6"/>
  <c r="K400" i="6" s="1"/>
  <c r="H799" i="6"/>
  <c r="K799" i="6" s="1"/>
  <c r="H740" i="6"/>
  <c r="K740" i="6" s="1"/>
  <c r="H128" i="6"/>
  <c r="K128" i="6" s="1"/>
  <c r="H371" i="6"/>
  <c r="K371" i="6" s="1"/>
  <c r="H724" i="6"/>
  <c r="K724" i="6" s="1"/>
  <c r="H83" i="6"/>
  <c r="K83" i="6" s="1"/>
  <c r="H146" i="6"/>
  <c r="K146" i="6" s="1"/>
  <c r="H351" i="6"/>
  <c r="K351" i="6" s="1"/>
  <c r="H22" i="6"/>
  <c r="K22" i="6" s="1"/>
  <c r="H84" i="6"/>
  <c r="K84" i="6" s="1"/>
  <c r="H112" i="6"/>
  <c r="K112" i="6" s="1"/>
  <c r="H153" i="6"/>
  <c r="K153" i="6" s="1"/>
  <c r="H220" i="6"/>
  <c r="K220" i="6" s="1"/>
  <c r="H287" i="6"/>
  <c r="K287" i="6" s="1"/>
  <c r="H344" i="6"/>
  <c r="K344" i="6" s="1"/>
  <c r="H381" i="6"/>
  <c r="K381" i="6" s="1"/>
  <c r="H434" i="6"/>
  <c r="K434" i="6" s="1"/>
  <c r="H464" i="6"/>
  <c r="K464" i="6" s="1"/>
  <c r="H676" i="6"/>
  <c r="K676" i="6" s="1"/>
  <c r="H777" i="6"/>
  <c r="K777" i="6" s="1"/>
  <c r="H859" i="6"/>
  <c r="K859" i="6" s="1"/>
  <c r="H716" i="6"/>
  <c r="K716" i="6" s="1"/>
  <c r="H246" i="6"/>
  <c r="K246" i="6" s="1"/>
  <c r="H814" i="6"/>
  <c r="K814" i="6" s="1"/>
  <c r="H190" i="6"/>
  <c r="K190" i="6" s="1"/>
  <c r="H174" i="6"/>
  <c r="K174" i="6" s="1"/>
  <c r="H406" i="6"/>
  <c r="K406" i="6" s="1"/>
  <c r="H249" i="6"/>
  <c r="K249" i="6" s="1"/>
  <c r="H757" i="6"/>
  <c r="K757" i="6" s="1"/>
  <c r="H262" i="6"/>
  <c r="K262" i="6" s="1"/>
  <c r="H565" i="6"/>
  <c r="K565" i="6" s="1"/>
  <c r="H551" i="6"/>
  <c r="K551" i="6" s="1"/>
  <c r="H601" i="6"/>
  <c r="K601" i="6" s="1"/>
  <c r="H693" i="6"/>
  <c r="K693" i="6" s="1"/>
  <c r="H19" i="6"/>
  <c r="K19" i="6" s="1"/>
  <c r="H177" i="6"/>
  <c r="K177" i="6" s="1"/>
  <c r="H305" i="6"/>
  <c r="K305" i="6" s="1"/>
  <c r="H413" i="6"/>
  <c r="K413" i="6" s="1"/>
  <c r="H570" i="6"/>
  <c r="K570" i="6" s="1"/>
  <c r="H673" i="6"/>
  <c r="K673" i="6" s="1"/>
  <c r="H185" i="6"/>
  <c r="K185" i="6" s="1"/>
  <c r="H135" i="6"/>
  <c r="K135" i="6" s="1"/>
  <c r="H257" i="6"/>
  <c r="K257" i="6" s="1"/>
  <c r="H493" i="6"/>
  <c r="K493" i="6" s="1"/>
  <c r="H317" i="6"/>
  <c r="K317" i="6" s="1"/>
  <c r="H81" i="6"/>
  <c r="K81" i="6" s="1"/>
  <c r="H303" i="6"/>
  <c r="K303" i="6" s="1"/>
  <c r="H423" i="6"/>
  <c r="K423" i="6" s="1"/>
  <c r="H612" i="6"/>
  <c r="K612" i="6" s="1"/>
  <c r="H354" i="6"/>
  <c r="K354" i="6" s="1"/>
  <c r="H474" i="6"/>
  <c r="K474" i="6" s="1"/>
  <c r="H636" i="6"/>
  <c r="K636" i="6" s="1"/>
  <c r="H841" i="6"/>
  <c r="K841" i="6" s="1"/>
  <c r="H812" i="6"/>
  <c r="K812" i="6" s="1"/>
  <c r="H310" i="6"/>
  <c r="K310" i="6" s="1"/>
  <c r="H447" i="6"/>
  <c r="K447" i="6" s="1"/>
  <c r="H774" i="6"/>
  <c r="K774" i="6" s="1"/>
  <c r="H523" i="6"/>
  <c r="K523" i="6" s="1"/>
  <c r="H176" i="6"/>
  <c r="K176" i="6" s="1"/>
  <c r="H166" i="6"/>
  <c r="K166" i="6" s="1"/>
  <c r="H65" i="6"/>
  <c r="K65" i="6" s="1"/>
  <c r="H534" i="6"/>
  <c r="K534" i="6" s="1"/>
  <c r="H682" i="6"/>
  <c r="K682" i="6" s="1"/>
  <c r="H714" i="6"/>
  <c r="K714" i="6" s="1"/>
  <c r="H746" i="6"/>
  <c r="K746" i="6" s="1"/>
  <c r="H761" i="6"/>
  <c r="K761" i="6" s="1"/>
  <c r="H789" i="6"/>
  <c r="K789" i="6" s="1"/>
  <c r="H793" i="6"/>
  <c r="K793" i="6" s="1"/>
  <c r="H797" i="6"/>
  <c r="K797" i="6" s="1"/>
  <c r="H801" i="6"/>
  <c r="K801" i="6" s="1"/>
  <c r="H805" i="6"/>
  <c r="K805" i="6" s="1"/>
  <c r="H813" i="6"/>
  <c r="K813" i="6" s="1"/>
  <c r="H845" i="6"/>
  <c r="K845" i="6" s="1"/>
  <c r="H905" i="6"/>
  <c r="K905" i="6" s="1"/>
  <c r="H913" i="6"/>
  <c r="K913" i="6" s="1"/>
  <c r="H5" i="6"/>
  <c r="K5" i="6" s="1"/>
  <c r="H804" i="6"/>
  <c r="K804" i="6" s="1"/>
  <c r="H820" i="6"/>
  <c r="K820" i="6" s="1"/>
  <c r="H836" i="6"/>
  <c r="K836" i="6" s="1"/>
  <c r="H916" i="6"/>
  <c r="K916" i="6" s="1"/>
  <c r="H367" i="6"/>
  <c r="K367" i="6" s="1"/>
  <c r="H518" i="6"/>
  <c r="K518" i="6" s="1"/>
  <c r="H680" i="6"/>
  <c r="K680" i="6" s="1"/>
  <c r="H723" i="6"/>
  <c r="K723" i="6" s="1"/>
  <c r="H764" i="6"/>
  <c r="K764" i="6" s="1"/>
  <c r="H780" i="6"/>
  <c r="K780" i="6" s="1"/>
  <c r="H796" i="6"/>
  <c r="K796" i="6" s="1"/>
  <c r="H828" i="6"/>
  <c r="K828" i="6" s="1"/>
  <c r="H844" i="6"/>
  <c r="K844" i="6" s="1"/>
  <c r="H908" i="6"/>
  <c r="K908" i="6" s="1"/>
  <c r="H497" i="6"/>
  <c r="K497" i="6" s="1"/>
  <c r="H582" i="6"/>
  <c r="K582" i="6" s="1"/>
  <c r="H808" i="6"/>
  <c r="K808" i="6" s="1"/>
  <c r="H824" i="6"/>
  <c r="K824" i="6" s="1"/>
  <c r="H840" i="6"/>
  <c r="K840" i="6" s="1"/>
  <c r="H431" i="6"/>
  <c r="K431" i="6" s="1"/>
  <c r="H686" i="6"/>
  <c r="K686" i="6" s="1"/>
  <c r="H768" i="6"/>
  <c r="K768" i="6" s="1"/>
  <c r="H896" i="6"/>
  <c r="K896" i="6" s="1"/>
  <c r="H539" i="6"/>
  <c r="K539" i="6" s="1"/>
  <c r="H784" i="6"/>
  <c r="K784" i="6" s="1"/>
  <c r="H912" i="6"/>
  <c r="K912" i="6" s="1"/>
  <c r="H728" i="6"/>
  <c r="K728" i="6" s="1"/>
  <c r="H800" i="6"/>
  <c r="K800" i="6" s="1"/>
  <c r="H664" i="6"/>
  <c r="K664" i="6" s="1"/>
  <c r="H750" i="6"/>
  <c r="K750" i="6" s="1"/>
  <c r="H816" i="6"/>
  <c r="K816" i="6" s="1"/>
  <c r="H843" i="6"/>
  <c r="K843" i="6" s="1"/>
  <c r="H897" i="6"/>
  <c r="K897" i="6" s="1"/>
  <c r="H823" i="6"/>
  <c r="K823" i="6" s="1"/>
  <c r="H672" i="6"/>
  <c r="K672" i="6" s="1"/>
  <c r="H521" i="6"/>
  <c r="K521" i="6" s="1"/>
  <c r="H416" i="6"/>
  <c r="K416" i="6" s="1"/>
  <c r="H337" i="6"/>
  <c r="K337" i="6" s="1"/>
  <c r="H267" i="6"/>
  <c r="K267" i="6" s="1"/>
  <c r="H133" i="6"/>
  <c r="K133" i="6" s="1"/>
  <c r="H54" i="6"/>
  <c r="K54" i="6" s="1"/>
  <c r="H882" i="6"/>
  <c r="K882" i="6" s="1"/>
  <c r="H866" i="6"/>
  <c r="K866" i="6" s="1"/>
  <c r="H850" i="6"/>
  <c r="K850" i="6" s="1"/>
  <c r="H737" i="6"/>
  <c r="K737" i="6" s="1"/>
  <c r="H700" i="6"/>
  <c r="K700" i="6" s="1"/>
  <c r="H649" i="6"/>
  <c r="K649" i="6" s="1"/>
  <c r="H633" i="6"/>
  <c r="K633" i="6" s="1"/>
  <c r="H599" i="6"/>
  <c r="K599" i="6" s="1"/>
  <c r="H583" i="6"/>
  <c r="K583" i="6" s="1"/>
  <c r="H550" i="6"/>
  <c r="K550" i="6" s="1"/>
  <c r="H530" i="6"/>
  <c r="K530" i="6" s="1"/>
  <c r="H475" i="6"/>
  <c r="K475" i="6" s="1"/>
  <c r="H459" i="6"/>
  <c r="K459" i="6" s="1"/>
  <c r="H437" i="6"/>
  <c r="K437" i="6" s="1"/>
  <c r="H380" i="6"/>
  <c r="K380" i="6" s="1"/>
  <c r="H312" i="6"/>
  <c r="K312" i="6" s="1"/>
  <c r="H236" i="6"/>
  <c r="K236" i="6" s="1"/>
  <c r="H151" i="6"/>
  <c r="K151" i="6" s="1"/>
  <c r="H99" i="6"/>
  <c r="K99" i="6" s="1"/>
  <c r="H29" i="6"/>
  <c r="K29" i="6" s="1"/>
  <c r="H251" i="6"/>
  <c r="K251" i="6" s="1"/>
  <c r="H9" i="6"/>
  <c r="K9" i="6" s="1"/>
  <c r="H846" i="6"/>
  <c r="K846" i="6" s="1"/>
  <c r="H671" i="6"/>
  <c r="K671" i="6" s="1"/>
  <c r="H520" i="6"/>
  <c r="K520" i="6" s="1"/>
  <c r="H340" i="6"/>
  <c r="K340" i="6" s="1"/>
  <c r="H179" i="6"/>
  <c r="K179" i="6" s="1"/>
  <c r="H218" i="6"/>
  <c r="K218" i="6" s="1"/>
  <c r="H110" i="6"/>
  <c r="K110" i="6" s="1"/>
  <c r="H40" i="6"/>
  <c r="K40" i="6" s="1"/>
  <c r="H815" i="6"/>
  <c r="K815" i="6" s="1"/>
  <c r="H307" i="6"/>
  <c r="K307" i="6" s="1"/>
  <c r="H162" i="6"/>
  <c r="K162" i="6" s="1"/>
  <c r="H884" i="6"/>
  <c r="K884" i="6" s="1"/>
  <c r="H747" i="6"/>
  <c r="K747" i="6" s="1"/>
  <c r="H398" i="6"/>
  <c r="K398" i="6" s="1"/>
  <c r="H892" i="6"/>
  <c r="K892" i="6" s="1"/>
  <c r="H658" i="6"/>
  <c r="K658" i="6" s="1"/>
  <c r="H498" i="6"/>
  <c r="K498" i="6" s="1"/>
  <c r="H324" i="6"/>
  <c r="K324" i="6" s="1"/>
  <c r="H250" i="6"/>
  <c r="K250" i="6" s="1"/>
  <c r="H120" i="6"/>
  <c r="K120" i="6" s="1"/>
  <c r="H688" i="6"/>
  <c r="K688" i="6" s="1"/>
  <c r="H909" i="6"/>
  <c r="K909" i="6" s="1"/>
  <c r="H833" i="6"/>
  <c r="K833" i="6" s="1"/>
  <c r="H734" i="6"/>
  <c r="K734" i="6" s="1"/>
  <c r="H670" i="6"/>
  <c r="K670" i="6" s="1"/>
  <c r="H571" i="6"/>
  <c r="K571" i="6" s="1"/>
  <c r="H519" i="6"/>
  <c r="K519" i="6" s="1"/>
  <c r="H414" i="6"/>
  <c r="K414" i="6" s="1"/>
  <c r="H335" i="6"/>
  <c r="K335" i="6" s="1"/>
  <c r="H265" i="6"/>
  <c r="K265" i="6" s="1"/>
  <c r="H125" i="6"/>
  <c r="K125" i="6" s="1"/>
  <c r="H20" i="6"/>
  <c r="K20" i="6" s="1"/>
  <c r="H876" i="6"/>
  <c r="K876" i="6" s="1"/>
  <c r="H856" i="6"/>
  <c r="K856" i="6" s="1"/>
  <c r="H809" i="6"/>
  <c r="K809" i="6" s="1"/>
  <c r="H786" i="6"/>
  <c r="K786" i="6" s="1"/>
  <c r="H770" i="6"/>
  <c r="K770" i="6" s="1"/>
  <c r="H718" i="6"/>
  <c r="K718" i="6" s="1"/>
  <c r="H694" i="6"/>
  <c r="K694" i="6" s="1"/>
  <c r="H651" i="6"/>
  <c r="K651" i="6" s="1"/>
  <c r="H635" i="6"/>
  <c r="K635" i="6" s="1"/>
  <c r="H606" i="6"/>
  <c r="K606" i="6" s="1"/>
  <c r="H585" i="6"/>
  <c r="K585" i="6" s="1"/>
  <c r="H552" i="6"/>
  <c r="K552" i="6" s="1"/>
  <c r="H532" i="6"/>
  <c r="K532" i="6" s="1"/>
  <c r="H477" i="6"/>
  <c r="K477" i="6" s="1"/>
  <c r="H461" i="6"/>
  <c r="K461" i="6" s="1"/>
  <c r="H443" i="6"/>
  <c r="K443" i="6" s="1"/>
  <c r="H417" i="6"/>
  <c r="K417" i="6" s="1"/>
  <c r="H382" i="6"/>
  <c r="K382" i="6" s="1"/>
  <c r="H361" i="6"/>
  <c r="K361" i="6" s="1"/>
  <c r="H345" i="6"/>
  <c r="K345" i="6" s="1"/>
  <c r="H302" i="6"/>
  <c r="K302" i="6" s="1"/>
  <c r="H284" i="6"/>
  <c r="K284" i="6" s="1"/>
  <c r="H234" i="6"/>
  <c r="K234" i="6" s="1"/>
  <c r="H213" i="6"/>
  <c r="K213" i="6" s="1"/>
  <c r="H197" i="6"/>
  <c r="K197" i="6" s="1"/>
  <c r="H144" i="6"/>
  <c r="K144" i="6" s="1"/>
  <c r="H113" i="6"/>
  <c r="K113" i="6" s="1"/>
  <c r="H97" i="6"/>
  <c r="K97" i="6" s="1"/>
  <c r="H52" i="6"/>
  <c r="K52" i="6" s="1"/>
  <c r="H27" i="6"/>
  <c r="K27" i="6" s="1"/>
  <c r="H772" i="6"/>
  <c r="K772" i="6" s="1"/>
  <c r="H760" i="6"/>
  <c r="K760" i="6" s="1"/>
  <c r="H675" i="6"/>
  <c r="K675" i="6" s="1"/>
  <c r="H13" i="6"/>
  <c r="K13" i="6" s="1"/>
  <c r="H873" i="6"/>
  <c r="K873" i="6" s="1"/>
  <c r="H857" i="6"/>
  <c r="K857" i="6" s="1"/>
  <c r="H810" i="6"/>
  <c r="K810" i="6" s="1"/>
  <c r="H787" i="6"/>
  <c r="K787" i="6" s="1"/>
  <c r="H771" i="6"/>
  <c r="K771" i="6" s="1"/>
  <c r="H719" i="6"/>
  <c r="K719" i="6" s="1"/>
  <c r="H691" i="6"/>
  <c r="K691" i="6" s="1"/>
  <c r="H648" i="6"/>
  <c r="K648" i="6" s="1"/>
  <c r="H632" i="6"/>
  <c r="K632" i="6" s="1"/>
  <c r="H594" i="6"/>
  <c r="K594" i="6" s="1"/>
  <c r="H576" i="6"/>
  <c r="K576" i="6" s="1"/>
  <c r="H542" i="6"/>
  <c r="K542" i="6" s="1"/>
  <c r="H503" i="6"/>
  <c r="K503" i="6" s="1"/>
  <c r="H470" i="6"/>
  <c r="K470" i="6" s="1"/>
  <c r="H453" i="6"/>
  <c r="K453" i="6" s="1"/>
  <c r="H436" i="6"/>
  <c r="K436" i="6" s="1"/>
  <c r="H391" i="6"/>
  <c r="K391" i="6" s="1"/>
  <c r="H366" i="6"/>
  <c r="K366" i="6" s="1"/>
  <c r="H350" i="6"/>
  <c r="K350" i="6" s="1"/>
  <c r="H311" i="6"/>
  <c r="K311" i="6" s="1"/>
  <c r="H289" i="6"/>
  <c r="K289" i="6" s="1"/>
  <c r="H239" i="6"/>
  <c r="K239" i="6" s="1"/>
  <c r="H214" i="6"/>
  <c r="K214" i="6" s="1"/>
  <c r="H181" i="6"/>
  <c r="K181" i="6" s="1"/>
  <c r="H114" i="6"/>
  <c r="K114" i="6" s="1"/>
  <c r="H86" i="6"/>
  <c r="K86" i="6" s="1"/>
  <c r="H32" i="6"/>
  <c r="K32" i="6" s="1"/>
  <c r="H832" i="6"/>
  <c r="K832" i="6" s="1"/>
  <c r="H880" i="6"/>
  <c r="K880" i="6" s="1"/>
  <c r="H512" i="6"/>
  <c r="K512" i="6" s="1"/>
  <c r="H611" i="6"/>
  <c r="K611" i="6" s="1"/>
  <c r="H422" i="6"/>
  <c r="K422" i="6" s="1"/>
  <c r="H165" i="6"/>
  <c r="K165" i="6" s="1"/>
  <c r="H6" i="6"/>
  <c r="K6" i="6" s="1"/>
  <c r="H158" i="6"/>
  <c r="K158" i="6" s="1"/>
  <c r="H558" i="6"/>
  <c r="K558" i="6" s="1"/>
  <c r="H323" i="6"/>
  <c r="K323" i="6" s="1"/>
  <c r="H194" i="6"/>
  <c r="K194" i="6" s="1"/>
  <c r="H70" i="6"/>
  <c r="K70" i="6" s="1"/>
  <c r="H368" i="6"/>
  <c r="K368" i="6" s="1"/>
  <c r="H733" i="6"/>
  <c r="K733" i="6" s="1"/>
  <c r="H621" i="6"/>
  <c r="K621" i="6" s="1"/>
  <c r="H559" i="6"/>
  <c r="K559" i="6" s="1"/>
  <c r="H427" i="6"/>
  <c r="K427" i="6" s="1"/>
  <c r="H338" i="6"/>
  <c r="K338" i="6" s="1"/>
  <c r="H268" i="6"/>
  <c r="K268" i="6" s="1"/>
  <c r="H136" i="6"/>
  <c r="K136" i="6" s="1"/>
  <c r="H68" i="6"/>
  <c r="K68" i="6" s="1"/>
  <c r="H705" i="6"/>
  <c r="K705" i="6" s="1"/>
  <c r="H650" i="6"/>
  <c r="K650" i="6" s="1"/>
  <c r="H634" i="6"/>
  <c r="K634" i="6" s="1"/>
  <c r="H596" i="6"/>
  <c r="K596" i="6" s="1"/>
  <c r="H578" i="6"/>
  <c r="K578" i="6" s="1"/>
  <c r="H535" i="6"/>
  <c r="K535" i="6" s="1"/>
  <c r="H681" i="6"/>
  <c r="K681" i="6" s="1"/>
  <c r="H506" i="6"/>
  <c r="K506" i="6" s="1"/>
  <c r="H276" i="6"/>
  <c r="K276" i="6" s="1"/>
  <c r="H129" i="6"/>
  <c r="K129" i="6" s="1"/>
  <c r="H753" i="6"/>
  <c r="K753" i="6" s="1"/>
  <c r="H600" i="6"/>
  <c r="K600" i="6" s="1"/>
  <c r="H713" i="6"/>
  <c r="K713" i="6" s="1"/>
  <c r="H496" i="6"/>
  <c r="K496" i="6" s="1"/>
  <c r="H322" i="6"/>
  <c r="K322" i="6" s="1"/>
  <c r="H189" i="6"/>
  <c r="K189" i="6" s="1"/>
  <c r="H66" i="6"/>
  <c r="K66" i="6" s="1"/>
  <c r="H279" i="6"/>
  <c r="K279" i="6" s="1"/>
  <c r="H616" i="6"/>
  <c r="K616" i="6" s="1"/>
  <c r="H726" i="6"/>
  <c r="K726" i="6" s="1"/>
  <c r="H754" i="6"/>
  <c r="K754" i="6" s="1"/>
  <c r="H887" i="6"/>
  <c r="K887" i="6" s="1"/>
  <c r="H886" i="6"/>
  <c r="K886" i="6" s="1"/>
  <c r="H879" i="6"/>
  <c r="K879" i="6" s="1"/>
  <c r="H863" i="6"/>
  <c r="K863" i="6" s="1"/>
  <c r="H830" i="6"/>
  <c r="K830" i="6" s="1"/>
  <c r="H773" i="6"/>
  <c r="K773" i="6" s="1"/>
  <c r="H715" i="6"/>
  <c r="K715" i="6" s="1"/>
  <c r="H555" i="6"/>
  <c r="K555" i="6" s="1"/>
  <c r="H472" i="6"/>
  <c r="K472" i="6" s="1"/>
  <c r="H456" i="6"/>
  <c r="K456" i="6" s="1"/>
  <c r="H438" i="6"/>
  <c r="K438" i="6" s="1"/>
  <c r="H393" i="6"/>
  <c r="K393" i="6" s="1"/>
  <c r="H376" i="6"/>
  <c r="K376" i="6" s="1"/>
  <c r="H356" i="6"/>
  <c r="K356" i="6" s="1"/>
  <c r="H329" i="6"/>
  <c r="K329" i="6" s="1"/>
  <c r="H295" i="6"/>
  <c r="K295" i="6" s="1"/>
  <c r="H245" i="6"/>
  <c r="K245" i="6" s="1"/>
  <c r="H228" i="6"/>
  <c r="K228" i="6" s="1"/>
  <c r="H208" i="6"/>
  <c r="K208" i="6" s="1"/>
  <c r="H157" i="6"/>
  <c r="K157" i="6" s="1"/>
  <c r="H139" i="6"/>
  <c r="K139" i="6" s="1"/>
  <c r="H108" i="6"/>
  <c r="K108" i="6" s="1"/>
  <c r="H92" i="6"/>
  <c r="K92" i="6" s="1"/>
  <c r="H47" i="6"/>
  <c r="K47" i="6" s="1"/>
  <c r="H30" i="6"/>
  <c r="K30" i="6" s="1"/>
  <c r="H419" i="6"/>
  <c r="K419" i="6" s="1"/>
  <c r="H363" i="6"/>
  <c r="K363" i="6" s="1"/>
  <c r="H308" i="6"/>
  <c r="K308" i="6" s="1"/>
  <c r="H240" i="6"/>
  <c r="K240" i="6" s="1"/>
  <c r="H207" i="6"/>
  <c r="K207" i="6" s="1"/>
  <c r="H142" i="6"/>
  <c r="K142" i="6" s="1"/>
  <c r="H95" i="6"/>
  <c r="K95" i="6" s="1"/>
  <c r="H41" i="6"/>
  <c r="K41" i="6" s="1"/>
  <c r="H829" i="6"/>
  <c r="K829" i="6" s="1"/>
  <c r="H564" i="6"/>
  <c r="K564" i="6" s="1"/>
  <c r="H424" i="6"/>
  <c r="K424" i="6" s="1"/>
  <c r="H261" i="6"/>
  <c r="K261" i="6" s="1"/>
  <c r="H59" i="6"/>
  <c r="K59" i="6" s="1"/>
  <c r="H752" i="6"/>
  <c r="K752" i="6" s="1"/>
  <c r="H399" i="6"/>
  <c r="K399" i="6" s="1"/>
  <c r="H889" i="6"/>
  <c r="K889" i="6" s="1"/>
  <c r="H604" i="6"/>
  <c r="K604" i="6" s="1"/>
  <c r="H491" i="6"/>
  <c r="K491" i="6" s="1"/>
  <c r="H188" i="6"/>
  <c r="K188" i="6" s="1"/>
  <c r="H278" i="6"/>
  <c r="K278" i="6" s="1"/>
  <c r="H803" i="6"/>
  <c r="K803" i="6" s="1"/>
  <c r="H568" i="6"/>
  <c r="K568" i="6" s="1"/>
  <c r="H401" i="6"/>
  <c r="K401" i="6" s="1"/>
  <c r="H138" i="6"/>
  <c r="K138" i="6" s="1"/>
  <c r="H161" i="6"/>
  <c r="K161" i="6" s="1"/>
  <c r="H656" i="6"/>
  <c r="K656" i="6" s="1"/>
  <c r="H847" i="6"/>
  <c r="K847" i="6" s="1"/>
  <c r="H819" i="6"/>
  <c r="K819" i="6" s="1"/>
  <c r="H668" i="6"/>
  <c r="K668" i="6" s="1"/>
  <c r="H517" i="6"/>
  <c r="K517" i="6" s="1"/>
  <c r="H412" i="6"/>
  <c r="K412" i="6" s="1"/>
  <c r="H333" i="6"/>
  <c r="K333" i="6" s="1"/>
  <c r="H230" i="6"/>
  <c r="K230" i="6" s="1"/>
  <c r="H82" i="6"/>
  <c r="K82" i="6" s="1"/>
  <c r="H18" i="6"/>
  <c r="K18" i="6" s="1"/>
  <c r="H878" i="6"/>
  <c r="K878" i="6" s="1"/>
  <c r="H862" i="6"/>
  <c r="K862" i="6" s="1"/>
  <c r="H834" i="6"/>
  <c r="K834" i="6" s="1"/>
  <c r="H720" i="6"/>
  <c r="K720" i="6" s="1"/>
  <c r="H692" i="6"/>
  <c r="K692" i="6" s="1"/>
  <c r="H645" i="6"/>
  <c r="K645" i="6" s="1"/>
  <c r="H629" i="6"/>
  <c r="K629" i="6" s="1"/>
  <c r="H595" i="6"/>
  <c r="K595" i="6" s="1"/>
  <c r="H577" i="6"/>
  <c r="K577" i="6" s="1"/>
  <c r="H546" i="6"/>
  <c r="K546" i="6" s="1"/>
  <c r="H504" i="6"/>
  <c r="K504" i="6" s="1"/>
  <c r="H471" i="6"/>
  <c r="K471" i="6" s="1"/>
  <c r="H455" i="6"/>
  <c r="K455" i="6" s="1"/>
  <c r="H433" i="6"/>
  <c r="K433" i="6" s="1"/>
  <c r="H359" i="6"/>
  <c r="K359" i="6" s="1"/>
  <c r="H298" i="6"/>
  <c r="K298" i="6" s="1"/>
  <c r="H225" i="6"/>
  <c r="K225" i="6" s="1"/>
  <c r="H134" i="6"/>
  <c r="K134" i="6" s="1"/>
  <c r="H87" i="6"/>
  <c r="K87" i="6" s="1"/>
  <c r="H160" i="6"/>
  <c r="K160" i="6" s="1"/>
  <c r="H173" i="6"/>
  <c r="K173" i="6" s="1"/>
  <c r="H183" i="6"/>
  <c r="K183" i="6" s="1"/>
  <c r="H826" i="6"/>
  <c r="K826" i="6" s="1"/>
  <c r="H619" i="6"/>
  <c r="K619" i="6" s="1"/>
  <c r="H516" i="6"/>
  <c r="K516" i="6" s="1"/>
  <c r="H326" i="6"/>
  <c r="K326" i="6" s="1"/>
  <c r="H132" i="6"/>
  <c r="K132" i="6" s="1"/>
  <c r="H198" i="6"/>
  <c r="K198" i="6" s="1"/>
  <c r="H102" i="6"/>
  <c r="K102" i="6" s="1"/>
  <c r="H28" i="6"/>
  <c r="K28" i="6" s="1"/>
  <c r="H762" i="6"/>
  <c r="K762" i="6" s="1"/>
  <c r="H273" i="6"/>
  <c r="K273" i="6" s="1"/>
  <c r="H121" i="6"/>
  <c r="K121" i="6" s="1"/>
  <c r="H759" i="6"/>
  <c r="K759" i="6" s="1"/>
  <c r="H743" i="6"/>
  <c r="K743" i="6" s="1"/>
  <c r="H247" i="6"/>
  <c r="K247" i="6" s="1"/>
  <c r="H888" i="6"/>
  <c r="K888" i="6" s="1"/>
  <c r="H654" i="6"/>
  <c r="K654" i="6" s="1"/>
  <c r="H494" i="6"/>
  <c r="K494" i="6" s="1"/>
  <c r="H320" i="6"/>
  <c r="K320" i="6" s="1"/>
  <c r="H187" i="6"/>
  <c r="K187" i="6" s="1"/>
  <c r="H64" i="6"/>
  <c r="K64" i="6" s="1"/>
  <c r="H227" i="6"/>
  <c r="K227" i="6" s="1"/>
  <c r="H899" i="6"/>
  <c r="K899" i="6" s="1"/>
  <c r="H825" i="6"/>
  <c r="K825" i="6" s="1"/>
  <c r="H730" i="6"/>
  <c r="K730" i="6" s="1"/>
  <c r="H660" i="6"/>
  <c r="K660" i="6" s="1"/>
  <c r="H567" i="6"/>
  <c r="K567" i="6" s="1"/>
  <c r="H502" i="6"/>
  <c r="K502" i="6" s="1"/>
  <c r="H410" i="6"/>
  <c r="K410" i="6" s="1"/>
  <c r="H325" i="6"/>
  <c r="K325" i="6" s="1"/>
  <c r="H193" i="6"/>
  <c r="K193" i="6" s="1"/>
  <c r="H78" i="6"/>
  <c r="K78" i="6" s="1"/>
  <c r="H16" i="6"/>
  <c r="K16" i="6" s="1"/>
  <c r="H872" i="6"/>
  <c r="K872" i="6" s="1"/>
  <c r="H852" i="6"/>
  <c r="K852" i="6" s="1"/>
  <c r="H798" i="6"/>
  <c r="K798" i="6" s="1"/>
  <c r="H782" i="6"/>
  <c r="K782" i="6" s="1"/>
  <c r="H766" i="6"/>
  <c r="K766" i="6" s="1"/>
  <c r="H706" i="6"/>
  <c r="K706" i="6" s="1"/>
  <c r="H690" i="6"/>
  <c r="K690" i="6" s="1"/>
  <c r="H647" i="6"/>
  <c r="K647" i="6" s="1"/>
  <c r="H631" i="6"/>
  <c r="K631" i="6" s="1"/>
  <c r="H597" i="6"/>
  <c r="K597" i="6" s="1"/>
  <c r="H579" i="6"/>
  <c r="K579" i="6" s="1"/>
  <c r="H548" i="6"/>
  <c r="K548" i="6" s="1"/>
  <c r="H528" i="6"/>
  <c r="K528" i="6" s="1"/>
  <c r="H473" i="6"/>
  <c r="K473" i="6" s="1"/>
  <c r="H457" i="6"/>
  <c r="K457" i="6" s="1"/>
  <c r="H439" i="6"/>
  <c r="K439" i="6" s="1"/>
  <c r="H394" i="6"/>
  <c r="K394" i="6" s="1"/>
  <c r="H377" i="6"/>
  <c r="K377" i="6" s="1"/>
  <c r="H357" i="6"/>
  <c r="K357" i="6" s="1"/>
  <c r="H330" i="6"/>
  <c r="K330" i="6" s="1"/>
  <c r="H296" i="6"/>
  <c r="K296" i="6" s="1"/>
  <c r="H275" i="6"/>
  <c r="K275" i="6" s="1"/>
  <c r="H229" i="6"/>
  <c r="K229" i="6" s="1"/>
  <c r="H209" i="6"/>
  <c r="K209" i="6" s="1"/>
  <c r="H180" i="6"/>
  <c r="K180" i="6" s="1"/>
  <c r="H140" i="6"/>
  <c r="K140" i="6" s="1"/>
  <c r="H109" i="6"/>
  <c r="K109" i="6" s="1"/>
  <c r="H93" i="6"/>
  <c r="K93" i="6" s="1"/>
  <c r="H48" i="6"/>
  <c r="K48" i="6" s="1"/>
  <c r="H792" i="6"/>
  <c r="K792" i="6" s="1"/>
  <c r="H696" i="6"/>
  <c r="K696" i="6" s="1"/>
  <c r="H744" i="6"/>
  <c r="K744" i="6" s="1"/>
  <c r="H71" i="6"/>
  <c r="K71" i="6" s="1"/>
  <c r="H901" i="6"/>
  <c r="K901" i="6" s="1"/>
  <c r="H869" i="6"/>
  <c r="K869" i="6" s="1"/>
  <c r="H853" i="6"/>
  <c r="K853" i="6" s="1"/>
  <c r="H806" i="6"/>
  <c r="K806" i="6" s="1"/>
  <c r="H783" i="6"/>
  <c r="K783" i="6" s="1"/>
  <c r="H767" i="6"/>
  <c r="K767" i="6" s="1"/>
  <c r="H703" i="6"/>
  <c r="K703" i="6" s="1"/>
  <c r="H685" i="6"/>
  <c r="K685" i="6" s="1"/>
  <c r="H644" i="6"/>
  <c r="K644" i="6" s="1"/>
  <c r="H628" i="6"/>
  <c r="K628" i="6" s="1"/>
  <c r="H590" i="6"/>
  <c r="K590" i="6" s="1"/>
  <c r="H561" i="6"/>
  <c r="K561" i="6" s="1"/>
  <c r="H537" i="6"/>
  <c r="K537" i="6" s="1"/>
  <c r="H482" i="6"/>
  <c r="K482" i="6" s="1"/>
  <c r="H466" i="6"/>
  <c r="K466" i="6" s="1"/>
  <c r="H448" i="6"/>
  <c r="K448" i="6" s="1"/>
  <c r="H432" i="6"/>
  <c r="K432" i="6" s="1"/>
  <c r="H387" i="6"/>
  <c r="K387" i="6" s="1"/>
  <c r="H362" i="6"/>
  <c r="K362" i="6" s="1"/>
  <c r="H346" i="6"/>
  <c r="K346" i="6" s="1"/>
  <c r="H306" i="6"/>
  <c r="K306" i="6" s="1"/>
  <c r="H285" i="6"/>
  <c r="K285" i="6" s="1"/>
  <c r="H235" i="6"/>
  <c r="K235" i="6" s="1"/>
  <c r="H210" i="6"/>
  <c r="K210" i="6" s="1"/>
  <c r="H155" i="6"/>
  <c r="K155" i="6" s="1"/>
  <c r="H106" i="6"/>
  <c r="K106" i="6" s="1"/>
  <c r="H67" i="6"/>
  <c r="K67" i="6" s="1"/>
  <c r="H24" i="6"/>
  <c r="K24" i="6" s="1"/>
  <c r="H707" i="6"/>
  <c r="K707" i="6" s="1"/>
  <c r="H864" i="6"/>
  <c r="K864" i="6" s="1"/>
  <c r="H894" i="6"/>
  <c r="K894" i="6" s="1"/>
  <c r="H911" i="6"/>
  <c r="K911" i="6" s="1"/>
  <c r="H838" i="6"/>
  <c r="K838" i="6" s="1"/>
  <c r="H732" i="6"/>
  <c r="K732" i="6" s="1"/>
  <c r="H545" i="6"/>
  <c r="K545" i="6" s="1"/>
  <c r="H500" i="6"/>
  <c r="K500" i="6" s="1"/>
  <c r="H408" i="6"/>
  <c r="K408" i="6" s="1"/>
  <c r="H304" i="6"/>
  <c r="K304" i="6" s="1"/>
  <c r="H191" i="6"/>
  <c r="K191" i="6" s="1"/>
  <c r="H76" i="6"/>
  <c r="K76" i="6" s="1"/>
  <c r="H14" i="6"/>
  <c r="K14" i="6" s="1"/>
  <c r="H874" i="6"/>
  <c r="K874" i="6" s="1"/>
  <c r="H858" i="6"/>
  <c r="K858" i="6" s="1"/>
  <c r="H811" i="6"/>
  <c r="K811" i="6" s="1"/>
  <c r="H708" i="6"/>
  <c r="K708" i="6" s="1"/>
  <c r="H679" i="6"/>
  <c r="K679" i="6" s="1"/>
  <c r="H641" i="6"/>
  <c r="K641" i="6" s="1"/>
  <c r="H625" i="6"/>
  <c r="K625" i="6" s="1"/>
  <c r="H591" i="6"/>
  <c r="K591" i="6" s="1"/>
  <c r="H562" i="6"/>
  <c r="K562" i="6" s="1"/>
  <c r="H538" i="6"/>
  <c r="K538" i="6" s="1"/>
  <c r="H483" i="6"/>
  <c r="K483" i="6" s="1"/>
  <c r="H467" i="6"/>
  <c r="K467" i="6" s="1"/>
  <c r="H445" i="6"/>
  <c r="K445" i="6" s="1"/>
  <c r="H396" i="6"/>
  <c r="K396" i="6" s="1"/>
  <c r="H355" i="6"/>
  <c r="K355" i="6" s="1"/>
  <c r="H290" i="6"/>
  <c r="K290" i="6" s="1"/>
  <c r="H211" i="6"/>
  <c r="K211" i="6" s="1"/>
  <c r="H115" i="6"/>
  <c r="K115" i="6" s="1"/>
  <c r="H45" i="6"/>
  <c r="K45" i="6" s="1"/>
  <c r="H405" i="6"/>
  <c r="K405" i="6" s="1"/>
  <c r="H169" i="6"/>
  <c r="K169" i="6" s="1"/>
  <c r="H910" i="6"/>
  <c r="K910" i="6" s="1"/>
  <c r="H818" i="6"/>
  <c r="K818" i="6" s="1"/>
  <c r="H572" i="6"/>
  <c r="K572" i="6" s="1"/>
  <c r="H429" i="6"/>
  <c r="K429" i="6" s="1"/>
  <c r="H270" i="6"/>
  <c r="K270" i="6" s="1"/>
  <c r="H75" i="6"/>
  <c r="K75" i="6" s="1"/>
  <c r="H149" i="6"/>
  <c r="K149" i="6" s="1"/>
  <c r="H90" i="6"/>
  <c r="K90" i="6" s="1"/>
  <c r="H31" i="6"/>
  <c r="K31" i="6" s="1"/>
  <c r="H666" i="6"/>
  <c r="K666" i="6" s="1"/>
  <c r="H260" i="6"/>
  <c r="K260" i="6" s="1"/>
  <c r="H58" i="6"/>
  <c r="K58" i="6" s="1"/>
  <c r="H755" i="6"/>
  <c r="K755" i="6" s="1"/>
  <c r="H709" i="6"/>
  <c r="K709" i="6" s="1"/>
  <c r="H159" i="6"/>
  <c r="K159" i="6" s="1"/>
  <c r="H722" i="6"/>
  <c r="K722" i="6" s="1"/>
  <c r="H603" i="6"/>
  <c r="K603" i="6" s="1"/>
  <c r="H486" i="6"/>
  <c r="K486" i="6" s="1"/>
  <c r="H258" i="6"/>
  <c r="K258" i="6" s="1"/>
  <c r="H172" i="6"/>
  <c r="K172" i="6" s="1"/>
  <c r="H12" i="6"/>
  <c r="K12" i="6" s="1"/>
  <c r="H182" i="6"/>
  <c r="K182" i="6" s="1"/>
  <c r="H895" i="6"/>
  <c r="K895" i="6" s="1"/>
  <c r="H821" i="6"/>
  <c r="K821" i="6" s="1"/>
  <c r="H717" i="6"/>
  <c r="K717" i="6" s="1"/>
  <c r="H618" i="6"/>
  <c r="K618" i="6" s="1"/>
  <c r="H527" i="6"/>
  <c r="K527" i="6" s="1"/>
  <c r="H454" i="6"/>
  <c r="K454" i="6" s="1"/>
  <c r="H378" i="6"/>
  <c r="K378" i="6" s="1"/>
  <c r="H281" i="6"/>
  <c r="K281" i="6" s="1"/>
  <c r="H178" i="6"/>
  <c r="K178" i="6" s="1"/>
  <c r="H74" i="6"/>
  <c r="K74" i="6" s="1"/>
  <c r="H904" i="6"/>
  <c r="K904" i="6" s="1"/>
  <c r="H868" i="6"/>
  <c r="K868" i="6" s="1"/>
  <c r="H837" i="6"/>
  <c r="K837" i="6" s="1"/>
  <c r="H794" i="6"/>
  <c r="K794" i="6" s="1"/>
  <c r="H778" i="6"/>
  <c r="K778" i="6" s="1"/>
  <c r="H739" i="6"/>
  <c r="K739" i="6" s="1"/>
  <c r="H702" i="6"/>
  <c r="K702" i="6" s="1"/>
  <c r="H684" i="6"/>
  <c r="K684" i="6" s="1"/>
  <c r="H643" i="6"/>
  <c r="K643" i="6" s="1"/>
  <c r="H627" i="6"/>
  <c r="K627" i="6" s="1"/>
  <c r="H593" i="6"/>
  <c r="K593" i="6" s="1"/>
  <c r="H575" i="6"/>
  <c r="K575" i="6" s="1"/>
  <c r="H540" i="6"/>
  <c r="K540" i="6" s="1"/>
  <c r="H485" i="6"/>
  <c r="K485" i="6" s="1"/>
  <c r="H469" i="6"/>
  <c r="K469" i="6" s="1"/>
  <c r="H452" i="6"/>
  <c r="K452" i="6" s="1"/>
  <c r="H435" i="6"/>
  <c r="K435" i="6" s="1"/>
  <c r="H390" i="6"/>
  <c r="K390" i="6" s="1"/>
  <c r="H373" i="6"/>
  <c r="K373" i="6" s="1"/>
  <c r="H353" i="6"/>
  <c r="K353" i="6" s="1"/>
  <c r="H314" i="6"/>
  <c r="K314" i="6" s="1"/>
  <c r="H292" i="6"/>
  <c r="K292" i="6" s="1"/>
  <c r="H242" i="6"/>
  <c r="K242" i="6" s="1"/>
  <c r="H223" i="6"/>
  <c r="K223" i="6" s="1"/>
  <c r="H205" i="6"/>
  <c r="K205" i="6" s="1"/>
  <c r="H154" i="6"/>
  <c r="K154" i="6" s="1"/>
  <c r="H124" i="6"/>
  <c r="K124" i="6" s="1"/>
  <c r="H105" i="6"/>
  <c r="K105" i="6" s="1"/>
  <c r="H89" i="6"/>
  <c r="K89" i="6" s="1"/>
  <c r="H43" i="6"/>
  <c r="K43" i="6" s="1"/>
  <c r="H788" i="6"/>
  <c r="K788" i="6" s="1"/>
  <c r="H203" i="6"/>
  <c r="K203" i="6" s="1"/>
  <c r="H712" i="6"/>
  <c r="K712" i="6" s="1"/>
  <c r="H21" i="6"/>
  <c r="K21" i="6" s="1"/>
  <c r="H881" i="6"/>
  <c r="K881" i="6" s="1"/>
  <c r="H865" i="6"/>
  <c r="K865" i="6" s="1"/>
  <c r="H849" i="6"/>
  <c r="K849" i="6" s="1"/>
  <c r="H795" i="6"/>
  <c r="K795" i="6" s="1"/>
  <c r="H779" i="6"/>
  <c r="K779" i="6" s="1"/>
  <c r="H763" i="6"/>
  <c r="K763" i="6" s="1"/>
  <c r="H699" i="6"/>
  <c r="K699" i="6" s="1"/>
  <c r="H678" i="6"/>
  <c r="K678" i="6" s="1"/>
  <c r="H640" i="6"/>
  <c r="K640" i="6" s="1"/>
  <c r="H607" i="6"/>
  <c r="K607" i="6" s="1"/>
  <c r="H586" i="6"/>
  <c r="K586" i="6" s="1"/>
  <c r="H553" i="6"/>
  <c r="K553" i="6" s="1"/>
  <c r="H533" i="6"/>
  <c r="K533" i="6" s="1"/>
  <c r="H478" i="6"/>
  <c r="K478" i="6" s="1"/>
  <c r="H462" i="6"/>
  <c r="K462" i="6" s="1"/>
  <c r="H444" i="6"/>
  <c r="K444" i="6" s="1"/>
  <c r="H418" i="6"/>
  <c r="K418" i="6" s="1"/>
  <c r="H379" i="6"/>
  <c r="K379" i="6" s="1"/>
  <c r="H358" i="6"/>
  <c r="K358" i="6" s="1"/>
  <c r="H342" i="6"/>
  <c r="K342" i="6" s="1"/>
  <c r="H297" i="6"/>
  <c r="K297" i="6" s="1"/>
  <c r="H277" i="6"/>
  <c r="K277" i="6" s="1"/>
  <c r="H231" i="6"/>
  <c r="K231" i="6" s="1"/>
  <c r="H206" i="6"/>
  <c r="K206" i="6" s="1"/>
  <c r="H145" i="6"/>
  <c r="K145" i="6" s="1"/>
  <c r="H98" i="6"/>
  <c r="K98" i="6" s="1"/>
  <c r="H44" i="6"/>
  <c r="K44" i="6" s="1"/>
  <c r="H35" i="6"/>
  <c r="K35" i="6" s="1"/>
  <c r="H624" i="6"/>
  <c r="K624" i="6" s="1"/>
  <c r="H848" i="6"/>
  <c r="K848" i="6" s="1"/>
  <c r="H918" i="6" l="1"/>
</calcChain>
</file>

<file path=xl/sharedStrings.xml><?xml version="1.0" encoding="utf-8"?>
<sst xmlns="http://schemas.openxmlformats.org/spreadsheetml/2006/main" count="3681" uniqueCount="1141">
  <si>
    <t>Kreisfreie Stadt Halle (Saale)</t>
  </si>
  <si>
    <t>Gymnasium</t>
  </si>
  <si>
    <t>Landesgymnasium Latina A. H. Francke Halle</t>
  </si>
  <si>
    <t>Sonstige Förderschulen</t>
  </si>
  <si>
    <t>LBZ für Hörgeschädigte "Albert Klotz" Halle</t>
  </si>
  <si>
    <t>LBZ für Körperbehinderte Halle</t>
  </si>
  <si>
    <t>LBZ für Blinde und Sehbehinderte Halle</t>
  </si>
  <si>
    <t>Burgenlandkreis</t>
  </si>
  <si>
    <t>Landesschule Pforta</t>
  </si>
  <si>
    <t>Landkreis Harz</t>
  </si>
  <si>
    <t>Landesgymnasium für Musik Wernigerode</t>
  </si>
  <si>
    <t>Carl Kehr Schule Halberstadt (LBZ)</t>
  </si>
  <si>
    <t>Landkreis Stendal</t>
  </si>
  <si>
    <t>LBZ f. Blinde, Sehgesch. u. Körperbeh. Tangerhütte</t>
  </si>
  <si>
    <t>Landkreis</t>
  </si>
  <si>
    <t>Altmarkkreis Salzwedel</t>
  </si>
  <si>
    <t>Sekundarschule</t>
  </si>
  <si>
    <t>Sekundarschule Dähre</t>
  </si>
  <si>
    <t>Sekundarschule "Karl Marx" Gardelegen</t>
  </si>
  <si>
    <t>Sekundarschule J.F. Danneil Kalbe(Milde)</t>
  </si>
  <si>
    <t>Sekundarschule "Am Drömling" Mieste</t>
  </si>
  <si>
    <t>Sekundarschule "Dr. Salvador Allende" Klötze</t>
  </si>
  <si>
    <t>Sekundarschule Beetzendorf</t>
  </si>
  <si>
    <t>Friedrich-Ludwig-Jahn-Gymnasium Salzwedel</t>
  </si>
  <si>
    <t>Geschwister Scholl Gymnasium Gardelegen</t>
  </si>
  <si>
    <t>Gymnasium Beetzendorf</t>
  </si>
  <si>
    <t>Schule für Lernbehinderte</t>
  </si>
  <si>
    <t>Förderschule (LB) Salzwedel</t>
  </si>
  <si>
    <t>Förderschule (LB) "R. Luxemburg" Gardelegen</t>
  </si>
  <si>
    <t>Schule für Geistigbehinderte</t>
  </si>
  <si>
    <t>Förderschule (GB) unterm Regenbogen Salzwedel</t>
  </si>
  <si>
    <t>Förderschule (GB) "K.-Fr.-W.-Wander" Gardelegen</t>
  </si>
  <si>
    <t>Gemeinschaftsschule</t>
  </si>
  <si>
    <t>Gemeinschaftsschule "Theodor Fontane" Arendsee</t>
  </si>
  <si>
    <t>Gemeinschaftsschule "G.-E.-Lessing" Salzwedel</t>
  </si>
  <si>
    <t>Ganztagsgemeinschaftsschule "Comenius" Salzwedel</t>
  </si>
  <si>
    <t>Landkreis Anhalt-Bitterfeld</t>
  </si>
  <si>
    <t>Sekundarschule Zörbig</t>
  </si>
  <si>
    <t>Sekundarschule Wolfen - Nord</t>
  </si>
  <si>
    <t>Sekundarschule "A. Diesterweg" Roitzsch</t>
  </si>
  <si>
    <t>Sekundarschule Raguhn</t>
  </si>
  <si>
    <t>Helene-Lange-Sekundarschule Bitterfeld</t>
  </si>
  <si>
    <t>Sekundarschule am Burgtor Aken</t>
  </si>
  <si>
    <t>Sekundarschule "Völkerfreundschaft" Köthen</t>
  </si>
  <si>
    <t>Sekundarschule an der Rüsternbreite Köthen</t>
  </si>
  <si>
    <t>Sekundarschule "Ciervisti" Zerbst</t>
  </si>
  <si>
    <t>Europagymnasium "Walther Rathenau" Bitterfeld</t>
  </si>
  <si>
    <t>Heinrich-Heine-Gymnasium Bitterfeld-Wolfen</t>
  </si>
  <si>
    <t>Ludwigsgymnasium Köthen</t>
  </si>
  <si>
    <t>Francisceum Zerbst</t>
  </si>
  <si>
    <t>Förderschule (LB) "E. Kästner" Bitterfeld</t>
  </si>
  <si>
    <t>Förderschule "Dr.S. Hahnemann" Köthen</t>
  </si>
  <si>
    <t>Förderschule (GB) "Sonnenland" Wolfen</t>
  </si>
  <si>
    <t>Förderschule (GB) "An der Kastanie" Bitterfeld</t>
  </si>
  <si>
    <t>Förderschule (GB) " Angelika Hartmann" Köthen</t>
  </si>
  <si>
    <t>Förderschule (GB) "Am Heidetor" Zerbst</t>
  </si>
  <si>
    <t>Förderschule "H. E. Stötzner" Güterglück</t>
  </si>
  <si>
    <t>Gemeinschaftsschule Gröbzig</t>
  </si>
  <si>
    <t>Gemeinschaftsschule Muldenstein</t>
  </si>
  <si>
    <t>Landkreis Börde</t>
  </si>
  <si>
    <t>Sekundarschule "Brüder Grimm" Calvörde</t>
  </si>
  <si>
    <t>Sekundarschule "Marie Gerike" Haldensleben</t>
  </si>
  <si>
    <t>Sekundarschule "Th. Müntzer" Ausleben</t>
  </si>
  <si>
    <t>Sekundarschule "W. Seelenbinder" Zielitz</t>
  </si>
  <si>
    <t>Sekundarschule "Albert Niemann" Erxleben</t>
  </si>
  <si>
    <t>Börde-Gymnasium Wanzleben</t>
  </si>
  <si>
    <t>Gymnasium Freiherr-v.-Stein Weferlingen</t>
  </si>
  <si>
    <t>Prof. F. Förster Gymnasium Haldensleben</t>
  </si>
  <si>
    <t>Gymnasium Oschersleben</t>
  </si>
  <si>
    <t>"Kurfürst-J.-Friedrich" Gymnasium Wolmirstedt</t>
  </si>
  <si>
    <t>Börde-Schule (LB) Klein Oschersleben</t>
  </si>
  <si>
    <t>Förderschule (LB) "Pestalozzi" Haldensleben</t>
  </si>
  <si>
    <t>Förderschule (GB) "Miteinander"  Wefensleben</t>
  </si>
  <si>
    <t>Förderschule (GB) "Gerhard Schöne" Wolmirstedt</t>
  </si>
  <si>
    <t>Förderschule (GB) am Mühlenberg Hamersleben</t>
  </si>
  <si>
    <t>Förderschule (GB) "J. Nathusius" Haldensleben</t>
  </si>
  <si>
    <t>Förderschule mit Ausgleichsklassen Uthmöden</t>
  </si>
  <si>
    <t>Gemeinschaftsschule  "J. Gutenberg"  Wolmirstedt</t>
  </si>
  <si>
    <t>Gemeinschaftsschule Wanzleben</t>
  </si>
  <si>
    <t>Gemeinschaftsschule Eilsleben</t>
  </si>
  <si>
    <t>Gemeinschaftsschule  "G. W.  Leibniz" Wolmirstedt</t>
  </si>
  <si>
    <t>Gemeinschaftsschule Niederndodeleben</t>
  </si>
  <si>
    <t>Drömlingschule Oebisfelde - Gemeinschaftsschule</t>
  </si>
  <si>
    <t>Gemeinschaftsschule Sülzetal</t>
  </si>
  <si>
    <t>Gemeinschaftsschule V Oschersleben</t>
  </si>
  <si>
    <t>Gemeinschaftsschule "Puschkin" Oschersleben</t>
  </si>
  <si>
    <t>Sekundarschule "A. v. Humboldt" Naumburg</t>
  </si>
  <si>
    <t>Sekundarschule "A. Schweitzer" Naumburg</t>
  </si>
  <si>
    <t>Sekundarschule Bad Bibra</t>
  </si>
  <si>
    <t>Sekundarschule "Friedrich Ludwig Jahn" Freyburg</t>
  </si>
  <si>
    <t>Sekundarschule Elsteraue</t>
  </si>
  <si>
    <t>Sekundarschule Droyßig</t>
  </si>
  <si>
    <t>Sekundarschule "Drei Türme" Hohenmölsen</t>
  </si>
  <si>
    <t>Neustadt-Sekundarschule Weißenfels</t>
  </si>
  <si>
    <t>Beuditz-Sekundarschule Weißenfels</t>
  </si>
  <si>
    <t>Ökowegschule Kugelberg Weißenfels - Sekundarschule</t>
  </si>
  <si>
    <t>Burgenland-Gymnasium Laucha</t>
  </si>
  <si>
    <t>Geschwister-Scholl-Gymnasium Zeitz</t>
  </si>
  <si>
    <t>Goethegymnasium Weißenfels</t>
  </si>
  <si>
    <t>Agricolagymnasium Hohenmölsen</t>
  </si>
  <si>
    <t>Domgymnasium Naumburg</t>
  </si>
  <si>
    <t>Förderschule (LB) "Pestalozzi" Naumburg</t>
  </si>
  <si>
    <t>Förderschule (LB) "Pestalozzi" Zeitz</t>
  </si>
  <si>
    <t>Förderschule (LB) "Pestalozzi" Hohenmölsen</t>
  </si>
  <si>
    <t>Förderschule (LB) "Pestalozzi" Weißenfels</t>
  </si>
  <si>
    <t>Förderschule (GB) "Käthe Kruse" Naumburg</t>
  </si>
  <si>
    <t>Förderschule (GB) "J. T. Weise" Zeitz</t>
  </si>
  <si>
    <t>Schlossgartenschule - Förderschule (GB) Weißenfels</t>
  </si>
  <si>
    <t>Sekundarschule "Ludwig Gleim" Ermsleben</t>
  </si>
  <si>
    <t>Sekundarschule "Freiherr Spiegel" Halberstadt</t>
  </si>
  <si>
    <t>Sekundarschule "Am Gröpertor" Halberstadt</t>
  </si>
  <si>
    <t>Sekundarschule "Thomas Mann" Dardesheim</t>
  </si>
  <si>
    <t>Bosseschule-Sekundarschule Quedlinburg</t>
  </si>
  <si>
    <t>Sekundarschule "Ernst Bansi" Quedlinburg</t>
  </si>
  <si>
    <t>Sekundarschule Thale/Nord</t>
  </si>
  <si>
    <t>Sekundarschule Burgbreite Wernigerode</t>
  </si>
  <si>
    <t>Sekundarschule "Bodfeld" Elbingerode</t>
  </si>
  <si>
    <t>Sekundarschule "T. Müntzer" Wernigerode</t>
  </si>
  <si>
    <t>Sekundarschule "August Bebel" Blankenburg</t>
  </si>
  <si>
    <t>Goethe-Sekundarschule Ilsenburg</t>
  </si>
  <si>
    <t>Petri-Sekundarschule Schwanebeck</t>
  </si>
  <si>
    <t>Sekundarschule "Walter Gemm" Halberstadt</t>
  </si>
  <si>
    <t>Gymnasium "Martineum" Halberstadt</t>
  </si>
  <si>
    <t>Käthe-Kollwitz-Gymnasium Halberstadt</t>
  </si>
  <si>
    <t>Fallstein-Gymnasium Osterwieck</t>
  </si>
  <si>
    <t>Europagymnasium "R. v. Weizsäcker" Thale</t>
  </si>
  <si>
    <t>Wolterstorff-Gymnasium Ballenstedt</t>
  </si>
  <si>
    <t>GutsMuths-Gymnasium Quedlinburg</t>
  </si>
  <si>
    <t>Gerhart-Hauptmann-Gymnasium Wernigerode</t>
  </si>
  <si>
    <t>Gymnasium Stadtfeld Wernigerode</t>
  </si>
  <si>
    <t>Gymnasium "Am Thie" Blankenburg</t>
  </si>
  <si>
    <t>Förderschule (LB) "A. Schweitzer" Halberstadt</t>
  </si>
  <si>
    <t>David-Sachs-Schule - Förderschule (LB) Quedlinburg</t>
  </si>
  <si>
    <t>Förderschule (LB) "Pestalozzi" Wernigerode</t>
  </si>
  <si>
    <t>Förderschule (GB) "Sine Cura" Quedlinburg</t>
  </si>
  <si>
    <t>Förderschule (GB) "R. Lakomy" Halberstadt</t>
  </si>
  <si>
    <t>Förderschule (GB) Liv-Ullmann Wernigerode</t>
  </si>
  <si>
    <t>Förderschule mit Ausgleichsklassen  Wasserleben</t>
  </si>
  <si>
    <t>Förderschule (KB) M. Buggenhagen Darlingerode</t>
  </si>
  <si>
    <t>Gemeinschaftsschule Hagenberg Gernrode</t>
  </si>
  <si>
    <t>Gemeinschaftsschule Harzgerode</t>
  </si>
  <si>
    <t>Landkreis Jerichower Land</t>
  </si>
  <si>
    <t>Sekundarschule "Fritz Heicke" Gommern</t>
  </si>
  <si>
    <t>Sekundarschule Brettin</t>
  </si>
  <si>
    <t>Sekundarschule "Am Baumschulenweg" Genthin</t>
  </si>
  <si>
    <t>Sekundarschule "An der Elbe" Parey</t>
  </si>
  <si>
    <t>Sekundarschule "F.A.W. Diesterweg" Burg</t>
  </si>
  <si>
    <t>Sekundarschule Möser</t>
  </si>
  <si>
    <t>Sekundarschule "Carl von Clausewitz" Burg</t>
  </si>
  <si>
    <t>Europaschule Gymnasium Gommern</t>
  </si>
  <si>
    <t>Bismarck-Gymnasium Genthin</t>
  </si>
  <si>
    <t>Burger Roland-Gymnasium</t>
  </si>
  <si>
    <t>Förderschule (LB) "Th. Neubauer" Burg</t>
  </si>
  <si>
    <t>Lindenschule - Förderschule (GB) Burg</t>
  </si>
  <si>
    <t>Förderschule mit Ausgleichsklassen Parchen</t>
  </si>
  <si>
    <t>Gemeinschaftsschule "Am Park" Möckern</t>
  </si>
  <si>
    <t>Landkreis Mansfeld-Südharz</t>
  </si>
  <si>
    <t>Sekundarschule "Martin Luther" Mansfeld</t>
  </si>
  <si>
    <t>Sekundarschule "Anne Frank" Hettstedt</t>
  </si>
  <si>
    <t>Thomas-Müntzer-Sekundarschule Sangerhausen</t>
  </si>
  <si>
    <t>Sekundarschule "Heinrich Heine" Sangerhausen</t>
  </si>
  <si>
    <t>Sekundarschule "Th. Müntzer" Allstedt</t>
  </si>
  <si>
    <t>Sekundarschule Roßla</t>
  </si>
  <si>
    <t>Sekundarschule "Am Salzigen See" Röblingen</t>
  </si>
  <si>
    <t>Katharinenschule Eisleben - Sekundarschule -</t>
  </si>
  <si>
    <t>Sekundarschule Benndorf</t>
  </si>
  <si>
    <t>Gymnasium "W. u. A. von Humboldt" Hettstedt</t>
  </si>
  <si>
    <t>Martin-Luther-Gymnasium Eisleben</t>
  </si>
  <si>
    <t>Geschwister-Scholl-Gymnasium Sangerhausen</t>
  </si>
  <si>
    <t>Förderschule (LB) "Pestalozzi" Sangerhausen</t>
  </si>
  <si>
    <t>Förderschule (LB) "Pestalozzi" Eisleben</t>
  </si>
  <si>
    <t>Waldschule - Förderschule (GB) Hettstedt</t>
  </si>
  <si>
    <t>Förderschule (GB) "Levana" Eisleben</t>
  </si>
  <si>
    <t>Förderschule mit  Ausgleichsklassen Sandersleben</t>
  </si>
  <si>
    <t>Saalekreis</t>
  </si>
  <si>
    <t>Sekundarschule "Quer-Bunt"  Querfurt</t>
  </si>
  <si>
    <t>Sekundarschule Unteres Geiseltal Braunsbedra</t>
  </si>
  <si>
    <t>Sekundarschule "August Bebel" Leuna</t>
  </si>
  <si>
    <t>Sekundarschule "A. Holst" Mücheln</t>
  </si>
  <si>
    <t>Sekundarschule "Albrecht Dürer" Merseburg</t>
  </si>
  <si>
    <t>Sekundarschule Schkopau</t>
  </si>
  <si>
    <t>Goethe-Sekundarschule Merseburg</t>
  </si>
  <si>
    <t>Sekundarschule "Bertolt Brecht" Zöschen</t>
  </si>
  <si>
    <t>Sekundarschule "Prof. Otto Schmeil" Gröbers</t>
  </si>
  <si>
    <t>Sekundarschule "Würdetal" Teutschenthal</t>
  </si>
  <si>
    <t>Sekundarschule "An der Weinstraße" Höhnstedt</t>
  </si>
  <si>
    <t>Sekundarschule "Am Petersberg" Wallwitz</t>
  </si>
  <si>
    <t>Sekundarschule "An der Doppelkapelle" Landsberg</t>
  </si>
  <si>
    <t>Gymnasium Querfurt</t>
  </si>
  <si>
    <t>Gymnasium "J. G. Herder" Merseburg</t>
  </si>
  <si>
    <t>Burg-Gymnasium Wettin</t>
  </si>
  <si>
    <t>Gymnasium Landsberg</t>
  </si>
  <si>
    <t>Domgymnasium Merseburg</t>
  </si>
  <si>
    <t>"Schule am Südpark"  (LB) Merseburg</t>
  </si>
  <si>
    <t>Regenbogenschule - Förderschule (GB) Landsberg</t>
  </si>
  <si>
    <t>Förderschule (GB) "Heinrich Kielhorn" Großkayna</t>
  </si>
  <si>
    <t>Förderschule  "Anne Frank" Gutenberg</t>
  </si>
  <si>
    <t>Gemeinschaftsschule Bad Lauchstädt</t>
  </si>
  <si>
    <t>Gemeinschaftsschule "J-G Borlach" Bad Dürrenberg</t>
  </si>
  <si>
    <t>Salzlandkreis</t>
  </si>
  <si>
    <t>Sekundarschule "Campus Technicus" Bernburg</t>
  </si>
  <si>
    <t>Sekundarschule Förderstedt</t>
  </si>
  <si>
    <t>Ganztags-Sekundarschule "Am Tierpark" Staßfurt</t>
  </si>
  <si>
    <t>Sekundarschule "J. G. Herder" Calbe</t>
  </si>
  <si>
    <t>Sekundarschule "Am Lerchenfeld" Schönebeck</t>
  </si>
  <si>
    <t>Sekundarschule "Maxim Gorki" Schönebeck</t>
  </si>
  <si>
    <t>Seelandschule Nachterstedt - Sekundarschule</t>
  </si>
  <si>
    <t>Burgschule Aschersleben - Sekundarschule -</t>
  </si>
  <si>
    <t>Gymnasium Carolinum Bernburg</t>
  </si>
  <si>
    <t>Dr.-Frank-Gymnasium Staßfurt</t>
  </si>
  <si>
    <t>Friedrich-Schiller-Gymnasium Calbe</t>
  </si>
  <si>
    <t>Dr. Carl Hermann Gymnasium Schönebeck</t>
  </si>
  <si>
    <t>Förderschule (LB) "Otto Dorn" Bernburg</t>
  </si>
  <si>
    <t>Förderschule (LB) "Pestalozzi" Staßfurt</t>
  </si>
  <si>
    <t>Förderschule (LB) "Pestalozzi" Schönebeck</t>
  </si>
  <si>
    <t>Förderschule Pestalozzi (LB) Aschersleben</t>
  </si>
  <si>
    <t>Förderschule (GB) "Lebensweg" Bernburg</t>
  </si>
  <si>
    <t>Kastanienschule - Förderschule (GB)  Aschersleben</t>
  </si>
  <si>
    <t>Förderschule (GB) Schönebeck</t>
  </si>
  <si>
    <t>Förderschule (GB) "Am Park" Wolmirsleben</t>
  </si>
  <si>
    <t>Gemeinschaftsschule "A. Schweitzer" Aschersleben</t>
  </si>
  <si>
    <t>Gemeinschaftsschule an der Wasserburg Egeln</t>
  </si>
  <si>
    <t>Gemeinschaftsschule "Hermann Kasten" Staßfurt</t>
  </si>
  <si>
    <t>Sekundarschule "Karl Marx" Osterburg</t>
  </si>
  <si>
    <t>Sekundarschule "Geschwister Scholl" Goldbeck</t>
  </si>
  <si>
    <t>Sekundarschule "Am Weinberg" Havelberg</t>
  </si>
  <si>
    <t>Sekundarschule "H. Brunsberg" Tangermünde</t>
  </si>
  <si>
    <t>Sekundarschule "Komarow" Stendal</t>
  </si>
  <si>
    <t>Sekundarschule "Comenius" Stendal</t>
  </si>
  <si>
    <t>Sekundarschule Bismark</t>
  </si>
  <si>
    <t>Sekundarschule "Adolf Diesterweg" Stendal</t>
  </si>
  <si>
    <t>Markgraf-Albrecht-Gymnasium Osterburg</t>
  </si>
  <si>
    <t>Diesterweg-Gymnasium Tangermünde-Havelberg</t>
  </si>
  <si>
    <t>Hildebrand-Gymnasium Stendal</t>
  </si>
  <si>
    <t>Winckelmann-Gymnasium Stendal</t>
  </si>
  <si>
    <t>Förderschule (LB) " Anne Frank" Osterburg</t>
  </si>
  <si>
    <t>Förderschule (LB) "Pestalozzi" Stendal</t>
  </si>
  <si>
    <t>Förderschule (GB) am Lindenweg Havelberg</t>
  </si>
  <si>
    <t>Förderschule (GB) "H. Keller" Stendal</t>
  </si>
  <si>
    <t>Förderschule (GB) Erxleben</t>
  </si>
  <si>
    <t>Förderschule mit Ausgleichsklassen Tangermünde</t>
  </si>
  <si>
    <t>Gemeinschaftsschule J.J. Winckelmann Seehausen</t>
  </si>
  <si>
    <t>Gemeinschaftsschule "Wilhelm Wundt" Tangerhütte</t>
  </si>
  <si>
    <t>Landkreis Wittenberg</t>
  </si>
  <si>
    <t>Sekundarschule "Ferropolis" Gräfenhainichen</t>
  </si>
  <si>
    <t>Sekundarschule Annaburg</t>
  </si>
  <si>
    <t>Sekundarschule Jessen-Nord</t>
  </si>
  <si>
    <t>Sekundarschule Elster</t>
  </si>
  <si>
    <t>Sekundarschule "J. G. Wilke" Coswig</t>
  </si>
  <si>
    <t>Sekundarschule Kemberg</t>
  </si>
  <si>
    <t>Sekundarschule "Heinrich Heine" Wittenberg</t>
  </si>
  <si>
    <t>Sekundarschule Bad Schmiedeberg</t>
  </si>
  <si>
    <t>Paul-Gerhardt-Gymnasium Gräfenhainichen</t>
  </si>
  <si>
    <t>Gymnasium Jessen</t>
  </si>
  <si>
    <t>Luther-Melanchthon-Gymnasium Wittenberg</t>
  </si>
  <si>
    <t>Lucas-Cranach-Gymnasium Wittenberg</t>
  </si>
  <si>
    <t>Förderschule (LB) Gräfenhainichen</t>
  </si>
  <si>
    <t>Förderschule (LB) "Pestalozzi" Wittenberg</t>
  </si>
  <si>
    <t>Förderschule (GB) "Peter Petersen" Gräfenhainichen</t>
  </si>
  <si>
    <t>Heideschule Holzdorf - Förderschule (GB)</t>
  </si>
  <si>
    <t>Förderschule (GB) "Sonnenschein" Wittenberg</t>
  </si>
  <si>
    <t>Förderschule mit  Ausgleichsklassen Pretzsch</t>
  </si>
  <si>
    <t>Gemeinschaftsschule Friedrichstadt in Wittenberg</t>
  </si>
  <si>
    <t>Gemeinschaftsschule "Rosa Luxemburg" Wittenberg</t>
  </si>
  <si>
    <t>Grundschule</t>
  </si>
  <si>
    <t>Grundschule "G.E. Lessing" Salzwedel</t>
  </si>
  <si>
    <t>Grundschule "Wilhelm Busch" Brunau</t>
  </si>
  <si>
    <t>Grundschule Henningen</t>
  </si>
  <si>
    <t>Grundschule Pretzier</t>
  </si>
  <si>
    <t>Perver-Grundschule Salzwedel</t>
  </si>
  <si>
    <t>Grundschule "Jenny Marx" Salzwedel</t>
  </si>
  <si>
    <t>Grundschule Fleetmark</t>
  </si>
  <si>
    <t>Grundschule Arendsee</t>
  </si>
  <si>
    <t>Grundschule "Otto Reutter" Gardelegen</t>
  </si>
  <si>
    <t>Grundschule Kalbe/Milde</t>
  </si>
  <si>
    <t>Grundschule "K. F. Wander" Gardelegen</t>
  </si>
  <si>
    <t>Grundschule "Goethe" Gardelegen</t>
  </si>
  <si>
    <t>Grundschule Mieste</t>
  </si>
  <si>
    <t>Grundschule Letzlingen</t>
  </si>
  <si>
    <t>Grundschule Purnitz Klötze</t>
  </si>
  <si>
    <t>Grundschule Kusey</t>
  </si>
  <si>
    <t>Grundschule "Th.-H.-Rimpau" Kunrau</t>
  </si>
  <si>
    <t>Grundschule Jävenitz</t>
  </si>
  <si>
    <t>Heideschule Gossa - Grundschule</t>
  </si>
  <si>
    <t>Grundschule Zörbig</t>
  </si>
  <si>
    <t>Grundschule "An den Linden" Zscherndorf</t>
  </si>
  <si>
    <t>Grundschule "Steinfurth"  Wolfen</t>
  </si>
  <si>
    <t>Grundschule "E. Weinert" Wolfen</t>
  </si>
  <si>
    <t>Grundschule "Pestalozzi" Brehna</t>
  </si>
  <si>
    <t>Grundschule "Geschwister Scholl" Greppin</t>
  </si>
  <si>
    <t>Grundschule Holzweißig</t>
  </si>
  <si>
    <t>Hermann-Conradi-Grundschule Jeßnitz</t>
  </si>
  <si>
    <t>Grundschule Sandersdorf</t>
  </si>
  <si>
    <t>Grundschule Löberitz</t>
  </si>
  <si>
    <t>Grundschule "Am Markt" Raguhn</t>
  </si>
  <si>
    <t>Grundschule am Schlosspark Rösa</t>
  </si>
  <si>
    <t>Grundschule "Anhaltsiedlung" Bitterfeld</t>
  </si>
  <si>
    <t>Grundschule Pestalozzi Bitterfeld</t>
  </si>
  <si>
    <t>Grundschule "J. Fr. Naumann" Köthen</t>
  </si>
  <si>
    <t>Grundschule Gröbzig</t>
  </si>
  <si>
    <t>Grundschule "W. Nolopp" Aken</t>
  </si>
  <si>
    <t>Grundschule am Park Wulfen</t>
  </si>
  <si>
    <t>Grundschule "Alfred Wirth" Osternienburg</t>
  </si>
  <si>
    <t>Grundschule "Käthe Kollwitz" Quellendorf</t>
  </si>
  <si>
    <t>Grundschule Edderitz</t>
  </si>
  <si>
    <t>Grundschule -Kastanienschule- Köthen</t>
  </si>
  <si>
    <t>Grundschule "Wolfgang Ratke" Köthen</t>
  </si>
  <si>
    <t>Regenbogenschule Köthen - Grundschule</t>
  </si>
  <si>
    <t>Grundschule Radegast</t>
  </si>
  <si>
    <t>Grundschule Görzig</t>
  </si>
  <si>
    <t>Grundschule "Vorfläming" Dobritz</t>
  </si>
  <si>
    <t>Grundschule "An der Burg" Lindau</t>
  </si>
  <si>
    <t>Grundschule an der Elbaue Steutz</t>
  </si>
  <si>
    <t>Grundschule Walternienburg</t>
  </si>
  <si>
    <t>Grundschule an der Stadtmauer Zerbst</t>
  </si>
  <si>
    <t>Grundschule "Astrid-Lindgren" Zerbst</t>
  </si>
  <si>
    <t>Grundschule Friedersdorf</t>
  </si>
  <si>
    <t>Grundschule "An der Burg" Wanzleben</t>
  </si>
  <si>
    <t>Grundschule Altenweddingen</t>
  </si>
  <si>
    <t>Grundschule "Ernst Sonntag" Seehausen (Börde)</t>
  </si>
  <si>
    <t>Grundschule Osterweddingen</t>
  </si>
  <si>
    <t>Grundschule Langenweddingen</t>
  </si>
  <si>
    <t>Grundschule Zuckerdorf Klein Wanzleben</t>
  </si>
  <si>
    <t>Grundschule Hadmersleben</t>
  </si>
  <si>
    <t>Grundschule "Martin Selber" Domersleben</t>
  </si>
  <si>
    <t>Grundschule Weferlingen</t>
  </si>
  <si>
    <t>Grundschule Rätzlingen</t>
  </si>
  <si>
    <t>Grundschule an den Wellenbergen Bebertal</t>
  </si>
  <si>
    <t>Grundschule "Gebrüder Alstein" Haldensleben</t>
  </si>
  <si>
    <t>Grundschule "Otto Boye" Haldensleben</t>
  </si>
  <si>
    <t>Grundschule "Puschkin" Oschersleben</t>
  </si>
  <si>
    <t>Grundschule "Goethe" Oschersleben</t>
  </si>
  <si>
    <t>Reitersteinschule Hornhausen - Grundschule</t>
  </si>
  <si>
    <t>Diesterweg-Grundschule Oschersleben</t>
  </si>
  <si>
    <t>Grundschule "J. Gutenberg" Wolmirstedt</t>
  </si>
  <si>
    <t>Grundschule "Diesterweg" Wolmirstedt</t>
  </si>
  <si>
    <t>Grundschule "Am Heiderand" Samswegen</t>
  </si>
  <si>
    <t>Grundschule "Am Mühlenberg" Niederndodeleben</t>
  </si>
  <si>
    <t>Grundschule "Am Wildpark" Irxleben</t>
  </si>
  <si>
    <t>Grundschule "Astrid Lindgren" Dahlenwarsleben</t>
  </si>
  <si>
    <t>Grundschule Barleben</t>
  </si>
  <si>
    <t>Grundschule Drömlingfüchse Oebisfelde</t>
  </si>
  <si>
    <t>Grundschule "An der Aller" Oebisfelde</t>
  </si>
  <si>
    <t>Börde-Grundschule Hermsdorf</t>
  </si>
  <si>
    <t>Grundschule "Erich Kästner" Haldensleben</t>
  </si>
  <si>
    <t>Grundschule "Fr. v. Matthisson" Hohendodeleben</t>
  </si>
  <si>
    <t>Gemeinschaftsschule Barleben</t>
  </si>
  <si>
    <t>Uta-Schule Naumburg - Grundschule</t>
  </si>
  <si>
    <t>Georgenschule Naumburg - Grundschule</t>
  </si>
  <si>
    <t>Salztorschule Naumburg - Grundschule</t>
  </si>
  <si>
    <t>Albert-Schweitzer-Grundschule Naumburg</t>
  </si>
  <si>
    <t>Grundschule "Max Klinger" Kleinjena</t>
  </si>
  <si>
    <t>Bergschule Bad Kösen - Grundschule</t>
  </si>
  <si>
    <t>Grundschule Zeitz-Ost</t>
  </si>
  <si>
    <t>Grundschule Stadtmitte Zeitz</t>
  </si>
  <si>
    <t>Grundschule Elstervorstadt Zeitz</t>
  </si>
  <si>
    <t>Grundschule Zeitz-Rasberg</t>
  </si>
  <si>
    <t>Grundschule Bergsiedlung Zeitz</t>
  </si>
  <si>
    <t>Grundschule Tröglitz</t>
  </si>
  <si>
    <t>Grundschule Rehmsdorf</t>
  </si>
  <si>
    <t>Grundschule Nonnewitz</t>
  </si>
  <si>
    <t>Grundschule Schnaudertal Kayna</t>
  </si>
  <si>
    <t>Grundschule Hohenmölsen</t>
  </si>
  <si>
    <t>Grundschule am Steinweg Teuchern</t>
  </si>
  <si>
    <t>Grundschule Granschütz</t>
  </si>
  <si>
    <t>Bergschule Weißenfels - Grundschule -</t>
  </si>
  <si>
    <t>Herder-Grundschule Weißenfels</t>
  </si>
  <si>
    <t>Grundschule Albert Einstein Weißenfels</t>
  </si>
  <si>
    <t>Grundschule Lützen</t>
  </si>
  <si>
    <t>Grundschule Großkorbetha</t>
  </si>
  <si>
    <t>Grundschule Leißling</t>
  </si>
  <si>
    <t>Grundschule Rippach</t>
  </si>
  <si>
    <t>Grundschule Langendorf</t>
  </si>
  <si>
    <t>Grundschule Tagewerben/Reichardtswerben</t>
  </si>
  <si>
    <t>Scharnhorst Grundschule Großgörschen</t>
  </si>
  <si>
    <t>Grundschule Adam Ries Uichteritz</t>
  </si>
  <si>
    <t>Sekundarschule III Zeitz</t>
  </si>
  <si>
    <t>Sekundarschule "Am Schwanenteich" Zeitz</t>
  </si>
  <si>
    <t>Grundschule "Ludwig Gleim" Ermsleben</t>
  </si>
  <si>
    <t>Grundschule "Freiherr Spiegel" Halberstadt</t>
  </si>
  <si>
    <t>Diesterweg-Grundschule Halberstadt</t>
  </si>
  <si>
    <t>Grundschule "Anne Frank" Halberstadt</t>
  </si>
  <si>
    <t>Grundschule "Miriam Lundner" Halberstadt</t>
  </si>
  <si>
    <t>Goethe-Grundschule Halberstadt</t>
  </si>
  <si>
    <t>Grundschule Schlanstedt</t>
  </si>
  <si>
    <t>Grundschule "Dr. E. Lasker" Ströbeck</t>
  </si>
  <si>
    <t>Grundschule "Albert Klaus" Badersleben</t>
  </si>
  <si>
    <t>Grundschule "Aue-Fallstein" Hessen</t>
  </si>
  <si>
    <t>Grundschule "Weißer Garten" Harzgerode</t>
  </si>
  <si>
    <t>Friedriken-Grundschule Ballenstedt</t>
  </si>
  <si>
    <t>Brinckmeier-Grundschule Ballenstedt</t>
  </si>
  <si>
    <t>Grundschule "F. Freiligrath" Rieder</t>
  </si>
  <si>
    <t>Grundschule Gernrode</t>
  </si>
  <si>
    <t>Grundschule "H. Ch. Andersen" Neinstedt</t>
  </si>
  <si>
    <t>Grundschule "Auf den Höhen" Thale</t>
  </si>
  <si>
    <t>Grundschule "Geschwister Scholl" Thale</t>
  </si>
  <si>
    <t>Grundschule Timmenrode</t>
  </si>
  <si>
    <t>Grundschule "Am Heinrichsplatz" Quedlinburg</t>
  </si>
  <si>
    <t>Neustädter Grundschule Quedlinburg</t>
  </si>
  <si>
    <t>Marktschule Quedlinburg -Grundschule-</t>
  </si>
  <si>
    <t>Integrationsgrundschule "Am Kleers" Quedlinburg</t>
  </si>
  <si>
    <t>Grundschule Westerhausen</t>
  </si>
  <si>
    <t>Grundschule "Stadtfeld" Wernigerode</t>
  </si>
  <si>
    <t>Grundschule "Harzblick" Wernigerode</t>
  </si>
  <si>
    <t>Grundschule "Erich Kästner" Langeln</t>
  </si>
  <si>
    <t>Grundschule Heudeber</t>
  </si>
  <si>
    <t>Martin-Luther-Grundschule Blankenburg</t>
  </si>
  <si>
    <t>Grundschule "Henning Calvör" Silstedt</t>
  </si>
  <si>
    <t>Grundschule Diesterweg Derenburg</t>
  </si>
  <si>
    <t>Thomas-Mann-Grundschule Darlingerode</t>
  </si>
  <si>
    <t>Grundschule "Dr. Hermann Blumenau" Hasselfelde</t>
  </si>
  <si>
    <t>Grundschule "Am Regenstein" Blankenburg</t>
  </si>
  <si>
    <t>Grundschule Elbingerode</t>
  </si>
  <si>
    <t>Diesterweg-Grundschule Wernigerode</t>
  </si>
  <si>
    <t>Grundschule "Albert-Schweitzer" Stapelburg</t>
  </si>
  <si>
    <t>Prinzess Ilse Grundschule Ilsenburg</t>
  </si>
  <si>
    <t>A.-H.-Francke-Grundschule Wernigerode</t>
  </si>
  <si>
    <t>Grundschule "Sonnenklee" Osterwieck</t>
  </si>
  <si>
    <t>Grundschule Bühne</t>
  </si>
  <si>
    <t>Grundschule Loburg</t>
  </si>
  <si>
    <t>Grundschule Gommern</t>
  </si>
  <si>
    <t>Grundschule "Stadtmitte" Genthin</t>
  </si>
  <si>
    <t>Grundschule "Diesterweg" Genthin</t>
  </si>
  <si>
    <t>Grundschulzentrum Güsen</t>
  </si>
  <si>
    <t>Grundschule "Ludwig Uhland" Genthin</t>
  </si>
  <si>
    <t>Grundschule Jerichow</t>
  </si>
  <si>
    <t>Grundschule Schlagenthin</t>
  </si>
  <si>
    <t>Grundschule Tucheim</t>
  </si>
  <si>
    <t>Grundschule "Heinrich Heine"  Wörmlitz</t>
  </si>
  <si>
    <t>Grundschule Niegripp</t>
  </si>
  <si>
    <t>Grundschule Grabow</t>
  </si>
  <si>
    <t>Grundschule "Schloss Möckern"</t>
  </si>
  <si>
    <t>Grundschule  "J. H. Pestalozzi" Burg</t>
  </si>
  <si>
    <t>Grundschule "Albert Einstein" Burg</t>
  </si>
  <si>
    <t>Grundschule Möser</t>
  </si>
  <si>
    <t>Grundschule Biederitz</t>
  </si>
  <si>
    <t>Grundschule Burg-Süd</t>
  </si>
  <si>
    <t>Grundschule Gerwisch</t>
  </si>
  <si>
    <t>Grundschule Wippra</t>
  </si>
  <si>
    <t>Grundschule "Einetal-Vorharz" Welbsleben</t>
  </si>
  <si>
    <t>Grundschule "Geschwister Scholl" Sandersleben</t>
  </si>
  <si>
    <t>Grundschule Mansfeld</t>
  </si>
  <si>
    <t>Novalis-Grundschule Hettstedt</t>
  </si>
  <si>
    <t>Grundschule "Am Markt" Hettstedt</t>
  </si>
  <si>
    <t>Grundschule Großörner</t>
  </si>
  <si>
    <t>Grundschule Gerbstedt</t>
  </si>
  <si>
    <t>Grundschule Erdeborn</t>
  </si>
  <si>
    <t>Grundschule "Goethe" Sangerhausen</t>
  </si>
  <si>
    <t>Grundschule Am Rosarium Sangerhausen</t>
  </si>
  <si>
    <t>Grundschule Großleinungen</t>
  </si>
  <si>
    <t>Grundschule Oberröblingen</t>
  </si>
  <si>
    <t>Grundschule Holdenstedt</t>
  </si>
  <si>
    <t>Grundschule Allstedt</t>
  </si>
  <si>
    <t>Grundschule Hayn/Harz</t>
  </si>
  <si>
    <t>Grundschule Roßla</t>
  </si>
  <si>
    <t>Grundschule "Thyratal" Rottleberode</t>
  </si>
  <si>
    <t>Grundschule Südwest Sangerhausen</t>
  </si>
  <si>
    <t>Grundschule Siersleben</t>
  </si>
  <si>
    <t>Thomas-Müntzer-Grundschule Eisleben</t>
  </si>
  <si>
    <t>Grundschule Röblingen</t>
  </si>
  <si>
    <t>Grundschule "Torgartenstraße" Eisleben</t>
  </si>
  <si>
    <t>Grundschule am Schloßplatz Eisleben</t>
  </si>
  <si>
    <t>Grundschule Wansleben</t>
  </si>
  <si>
    <t>Grundschule "Geschwister Scholl" Eisleben</t>
  </si>
  <si>
    <t>Natur-Grundschule Heiligenthal</t>
  </si>
  <si>
    <t>Grundschule "Philipp Müller" Querfurt</t>
  </si>
  <si>
    <t>Grundschule Langeneichstädt</t>
  </si>
  <si>
    <t>Grundschule "Paul Maar" Raßnitz</t>
  </si>
  <si>
    <t>Grundschule Bad Lauchstädt</t>
  </si>
  <si>
    <t>Grundschule Schafstädt</t>
  </si>
  <si>
    <t>Lessing-Grundschule Braunsbedra</t>
  </si>
  <si>
    <t>Friedrich-Ludwig-Jahn Grundschule Leuna</t>
  </si>
  <si>
    <t>Grundschule Geschwister Scholl Mücheln</t>
  </si>
  <si>
    <t>Grundschule "Thomas Müntzer" Kötzschau</t>
  </si>
  <si>
    <t>Grundschule Tollwitz</t>
  </si>
  <si>
    <t>Siedlungs-Grundschule Bad Dürrenberg</t>
  </si>
  <si>
    <t>Grundschule Geusa</t>
  </si>
  <si>
    <t>Grundschule "Am Geiseltaltor" Merseburg</t>
  </si>
  <si>
    <t>Grundschule im Rosental Merseburg</t>
  </si>
  <si>
    <t>Grundschule "Otto Lilienthal" Merseburg</t>
  </si>
  <si>
    <t>Grundschule Joliot Curie Merseburg</t>
  </si>
  <si>
    <t>Grundschule "A. Dürer" Merseburg</t>
  </si>
  <si>
    <t>Grundschule "Astrid Lindgren" Schkopau</t>
  </si>
  <si>
    <t>Grundschule Klobikau</t>
  </si>
  <si>
    <t>Grundschule Roßbach</t>
  </si>
  <si>
    <t>Grundschule "Fr. Engels" Bad Dürrenberg</t>
  </si>
  <si>
    <t>Grundschule Döllnitz</t>
  </si>
  <si>
    <t>Grundschule Gröbers</t>
  </si>
  <si>
    <t>Carl-Loewe-Grundschule Wettin-Löbejün</t>
  </si>
  <si>
    <t>Grundschule Herrmann Ferres Niemberg</t>
  </si>
  <si>
    <t>Grundschule Teutschenthal "Am Talkessel"</t>
  </si>
  <si>
    <t>Weinberggrundschule Höhnstedt</t>
  </si>
  <si>
    <t>Grundschule "Am Mühlberg" Hohenturm</t>
  </si>
  <si>
    <t>Grundschule Holleben</t>
  </si>
  <si>
    <t>Grundschule Dieskau</t>
  </si>
  <si>
    <t>Grundschule Bennstedt</t>
  </si>
  <si>
    <t>Grundschule "Nördliches Salzatal" Beesenstedt</t>
  </si>
  <si>
    <t>Grundschule Wallwitz</t>
  </si>
  <si>
    <t>Grundschule im Schloss Ostrau</t>
  </si>
  <si>
    <t>Grundschule Salzmünde</t>
  </si>
  <si>
    <t>Grundschule "Kreative Impulse" Sennewitz</t>
  </si>
  <si>
    <t>Grundschule Wettin</t>
  </si>
  <si>
    <t>Bergschule Landsberg - Grundschule</t>
  </si>
  <si>
    <t>Grundschule Wallendorf</t>
  </si>
  <si>
    <t>Grundschule Schmon</t>
  </si>
  <si>
    <t>Grundschule Könnern</t>
  </si>
  <si>
    <t>Grundschule Beesenlaublingen</t>
  </si>
  <si>
    <t>Grundschule Baalberge</t>
  </si>
  <si>
    <t>Grundschule  "Franz Mehring" Bernburg</t>
  </si>
  <si>
    <t>Grundschule Regenbogen Bernburg</t>
  </si>
  <si>
    <t>Grundschule "J. W. v. Goethe" Bernburg</t>
  </si>
  <si>
    <t>Grundschule "Adolf Diesterweg" Bernburg</t>
  </si>
  <si>
    <t>Grundschule Nienburg</t>
  </si>
  <si>
    <t>Goethe-Grundschule Staßfurt</t>
  </si>
  <si>
    <t>Grundschule Löderburg</t>
  </si>
  <si>
    <t>Grundschule Hecklingen</t>
  </si>
  <si>
    <t>Grundschule Förderstedt</t>
  </si>
  <si>
    <t>Grundschulzentrum "Bördeblick" Groß Börnecke</t>
  </si>
  <si>
    <t>Grundschule "L. Uhland" Staßfurt</t>
  </si>
  <si>
    <t>Grundschule Nord Staßfurt</t>
  </si>
  <si>
    <t>Grundschule "G.-E.-Lessing" Calbe</t>
  </si>
  <si>
    <t>Grundschule "Juri Gagarin"  Welsleben</t>
  </si>
  <si>
    <t>Grundschule Sachsendorf</t>
  </si>
  <si>
    <t>Grundschule "Friedrich Loose" Großmühlingen</t>
  </si>
  <si>
    <t>Grundschule Plötzky</t>
  </si>
  <si>
    <t>Grundschule "Am Lerchenfeld" Schönebeck</t>
  </si>
  <si>
    <t>L.-Schneider-Grundschule Schönebeck</t>
  </si>
  <si>
    <t>Grundschule "Käthe Kollwitz" Schönebeck</t>
  </si>
  <si>
    <t>Grundschule "Dr. Tolberg" Schönebeck</t>
  </si>
  <si>
    <t>K.-Liebknecht-Grundschule Schönebeck</t>
  </si>
  <si>
    <t>Grundschule "Glückauf" Nachterstedt</t>
  </si>
  <si>
    <t>Grundschule Mehringen</t>
  </si>
  <si>
    <t>Grundschule "Prinzenhaus" Hoym</t>
  </si>
  <si>
    <t>Grundschule "Kaethe Schulken" Gatersleben</t>
  </si>
  <si>
    <t>Grundschule "Staßfurter Höhe" Aschersleben</t>
  </si>
  <si>
    <t>Luisenschule Aschersleben - Grundschule -</t>
  </si>
  <si>
    <t>Grundschule Pfeilergraben Aschersleben</t>
  </si>
  <si>
    <t>Grundschule "Am Prinzeßchen" Barby</t>
  </si>
  <si>
    <t>Gemeinschaftsschule Könnern</t>
  </si>
  <si>
    <t>Grundschule am Hain Osterburg</t>
  </si>
  <si>
    <t>Grundschule Flessau</t>
  </si>
  <si>
    <t>Grundschule "Am Eichenwald" Havelberg</t>
  </si>
  <si>
    <t>Grundschule Grieben</t>
  </si>
  <si>
    <t>Grundschule Börgitz</t>
  </si>
  <si>
    <t>Grundschule "Comenius" Tangermünde</t>
  </si>
  <si>
    <t>Grundschule Schinne</t>
  </si>
  <si>
    <t>Grundschule "Am Stadtsee" Stendal</t>
  </si>
  <si>
    <t>Grundschule Stendal Nord</t>
  </si>
  <si>
    <t>Grundschule "Juri Gagarin" Stendal</t>
  </si>
  <si>
    <t>Ganztagsgrundschule Stendal</t>
  </si>
  <si>
    <t>Grundschule Lüderitz</t>
  </si>
  <si>
    <t>Grundschule "Am Tanger" Tangerhütte</t>
  </si>
  <si>
    <t>Grundschule Petrikirchhof Stendal</t>
  </si>
  <si>
    <t>Grundschule Bismark</t>
  </si>
  <si>
    <t>Grundschule Bergwitz</t>
  </si>
  <si>
    <t>Grundschule Oranienbaum</t>
  </si>
  <si>
    <t>Luisenschule Wörlitz</t>
  </si>
  <si>
    <t>Grundschule Pestalozzi Zschornewitz</t>
  </si>
  <si>
    <t>Grundschule "J. Gutenberg" Gräfenhainichen</t>
  </si>
  <si>
    <t>Grundschule Michael Stifel Annaburg</t>
  </si>
  <si>
    <t>Grundschule Prettin</t>
  </si>
  <si>
    <t>Grundschule Schweinitz</t>
  </si>
  <si>
    <t>Grundschule "Max Lingner" Jessen</t>
  </si>
  <si>
    <t>Grundschule Seyda</t>
  </si>
  <si>
    <t>Grundschule Elbkinderland (Elster)</t>
  </si>
  <si>
    <t>"Naturpark-Grundschule" Jeber-Bergfrieden</t>
  </si>
  <si>
    <t>Fröbel-Grundschule Coswig</t>
  </si>
  <si>
    <t>"Ein-Stein-Grundschule" Klieken</t>
  </si>
  <si>
    <t>Grundschule Dabrun</t>
  </si>
  <si>
    <t>Grundschule "F. Freiligrath" Abtsdorf</t>
  </si>
  <si>
    <t>Grundschule Kemberg</t>
  </si>
  <si>
    <t>Grundschule Mühlanger</t>
  </si>
  <si>
    <t>Grundschule Nudersdorf</t>
  </si>
  <si>
    <t>Grundschule "Katharina von Bora" Pratau</t>
  </si>
  <si>
    <t>Grundschule "H. Heine" Reinsdorf</t>
  </si>
  <si>
    <t>Grundschule Bad Schmiedeberg</t>
  </si>
  <si>
    <t>Grundschule Trebitz</t>
  </si>
  <si>
    <t>Diesterweg-Grundschule Wittenberg</t>
  </si>
  <si>
    <t>Grundschule "Fr. Engels" Wittenberg</t>
  </si>
  <si>
    <t>Grundschule "Geschwister Scholl" Wittenberg</t>
  </si>
  <si>
    <t>Grundschule "Käthe Kollwitz" Wittenberg</t>
  </si>
  <si>
    <t>Grundschule Zahna</t>
  </si>
  <si>
    <t>Grundschule Radis</t>
  </si>
  <si>
    <t>Kreisfreie Stadt Dessau-Roßlau</t>
  </si>
  <si>
    <t>Grundschule Dessau-Ziebigk</t>
  </si>
  <si>
    <t>Grundschule "An der Heide" Dessau-Roßlau</t>
  </si>
  <si>
    <t>Grundschule "Hugo Junkers" Kühnau</t>
  </si>
  <si>
    <t>Grundschule am Luisium Dessau-Roßlau</t>
  </si>
  <si>
    <t>Grundschule Tempelhofer Straße Dessau-Roßlau</t>
  </si>
  <si>
    <t>Grundschule Zoberberg Dessau-Roßlau</t>
  </si>
  <si>
    <t>Grundschule "Am Akazienwäldchen" Dessau-Roßlau</t>
  </si>
  <si>
    <t>Friederikenschule Dessau-Roßlau -Grundschule-</t>
  </si>
  <si>
    <t>Grundschule Kreuzberge Dessau-Roßlau</t>
  </si>
  <si>
    <t>Grundschule "Geschwister Scholl" Dessau-Roßlau</t>
  </si>
  <si>
    <t>Grundschule Waldstraße Dessau-Roßlau</t>
  </si>
  <si>
    <t>Grundschule Meinsdorf</t>
  </si>
  <si>
    <t>Grundschule Rodleben</t>
  </si>
  <si>
    <t>Friedensschule Dessau - Sekundarschule -</t>
  </si>
  <si>
    <t>Sekundarschule "Am Schillerpark" Dessau-Roßlau</t>
  </si>
  <si>
    <t>Sekundarschule Kreuzberge Dessau-Roßlau</t>
  </si>
  <si>
    <t>Sekundarschule an der Biethe Dessau-Roßlau</t>
  </si>
  <si>
    <t>Walter-Gropius-Gymnasium Dessau-Roßlau</t>
  </si>
  <si>
    <t>Gymnasium "Philanthropinum" Dessau-Roßlau</t>
  </si>
  <si>
    <t>Förderschule (LB) "Pestalozzi" Dessau-Roßlau</t>
  </si>
  <si>
    <t>Regenbogenschule - Förderschule (GB) Dessau-Roßlau</t>
  </si>
  <si>
    <t>Förderschule (KB) an der Muldaue Dessau-Roßlau</t>
  </si>
  <si>
    <t>Gemeinschaftsschule Zoberberg Dessau-Roßlau</t>
  </si>
  <si>
    <t>Grundschule "A. H. Francke" Halle</t>
  </si>
  <si>
    <t>Grundschule Kanena/Reideburg Halle</t>
  </si>
  <si>
    <t>Grundschule Büschdorf Halle</t>
  </si>
  <si>
    <t>Grundschule Diemitz/Freiimfelde Halle</t>
  </si>
  <si>
    <t>Grundschule "Wolfgang Borchert" Halle</t>
  </si>
  <si>
    <t>Grundschule am Zollrain Halle</t>
  </si>
  <si>
    <t>Grundschule "Frohe Zukunft" Halle</t>
  </si>
  <si>
    <t>Grundschule Karl Friedrich Friesen Halle</t>
  </si>
  <si>
    <t>Lessing-Grundschule Halle</t>
  </si>
  <si>
    <t>Grundschule Neumarkt Halle</t>
  </si>
  <si>
    <t>Grundschule "Albrecht Dürer"  Halle</t>
  </si>
  <si>
    <t>Wittekind-Grundschule Halle</t>
  </si>
  <si>
    <t>Kröllwitz-Grundschule Halle</t>
  </si>
  <si>
    <t>Grundschule Hans Christian Andersen Halle</t>
  </si>
  <si>
    <t>Grundschule Südstadt Halle</t>
  </si>
  <si>
    <t>Grundschule Dölau</t>
  </si>
  <si>
    <t>Diesterweg-Grundschule Halle</t>
  </si>
  <si>
    <t>Grundschule "Am Kirchteich" Halle</t>
  </si>
  <si>
    <t>Grundschule Kastanienallee Halle</t>
  </si>
  <si>
    <t>Grundschule "Nietleben" Halle</t>
  </si>
  <si>
    <t>Grundschule Am Heiderand Halle</t>
  </si>
  <si>
    <t>Friedenschule Halle - Grundschule -</t>
  </si>
  <si>
    <t>Grundschule Radewell Halle</t>
  </si>
  <si>
    <t>Grundschule Silberwald Halle</t>
  </si>
  <si>
    <t>Grundschule Hanoier Straße Halle</t>
  </si>
  <si>
    <t>Johannesschule Halle - Grundschule -</t>
  </si>
  <si>
    <t>Auenschule Halle - Grundschule -</t>
  </si>
  <si>
    <t>Lilien-Grundschule Halle</t>
  </si>
  <si>
    <t>Grundschule "Ulrich von Hutten" Halle</t>
  </si>
  <si>
    <t>Grundschule "Rosa Luxemburg" Halle</t>
  </si>
  <si>
    <t>Heideschule Halle - Grundschule</t>
  </si>
  <si>
    <t>Grundschule "Am Ludwigsfeld" Halle</t>
  </si>
  <si>
    <t>Grundschule Glaucha Halle</t>
  </si>
  <si>
    <t>Sekundarschule "Johann Christian Reil" Halle</t>
  </si>
  <si>
    <t>Sekundarschule Halle-Süd - Ganztagsschule</t>
  </si>
  <si>
    <t>Sekundarschule "Am Fliederweg" Halle</t>
  </si>
  <si>
    <t>Giebichenstein-Gymnasium "Th. Müntzer" Halle</t>
  </si>
  <si>
    <t>Christian-Wolff-Gymnasium Halle</t>
  </si>
  <si>
    <t>Gymnasium Südstadt Halle</t>
  </si>
  <si>
    <t>Hans-Dietrich-Genscher-Gymnasium Halle</t>
  </si>
  <si>
    <t>Georg-Cantor-Gymnasium Halle</t>
  </si>
  <si>
    <t>Neues städtisches Gymnasium Halle</t>
  </si>
  <si>
    <t>Schule des Zweiten Bildungsweges</t>
  </si>
  <si>
    <t>Schule des Zweiten Bildungsweges Halle</t>
  </si>
  <si>
    <t>Kooperative Gesamtschule</t>
  </si>
  <si>
    <t>Kooperative Gesamtschule "W. v. Humboldt" Halle</t>
  </si>
  <si>
    <t>Kooperative Gesamtschule "U. von Hutten" Halle</t>
  </si>
  <si>
    <t>Integrierte Gesamtschule</t>
  </si>
  <si>
    <t>Integrierte Gesamtschule Halle Am Steintor</t>
  </si>
  <si>
    <t>IGS Marguerite Friedlaender Halle</t>
  </si>
  <si>
    <t>Sportschulen Sek/Gym</t>
  </si>
  <si>
    <t>Sportschulen Halle (Saale)</t>
  </si>
  <si>
    <t>Förderschule (LB) "Pestalozzi" Halle</t>
  </si>
  <si>
    <t>Förderschule (LB) "Comenius" Halle</t>
  </si>
  <si>
    <t>Förderschule (LB) Lernzentrum Halle-Neustadt</t>
  </si>
  <si>
    <t>Förderschule (GB) "Lebensbaum" Halle</t>
  </si>
  <si>
    <t>Schule des Lebens Helen Keller Halle</t>
  </si>
  <si>
    <t>Förderschule (GB) "A. Lindgren" Halle</t>
  </si>
  <si>
    <t>Förderschule mit Ausgleichskl. "J. Korczak" Halle</t>
  </si>
  <si>
    <t>Förderschule mit Ausgleichskl. "Salzmann" Halle</t>
  </si>
  <si>
    <t>Sprachheilschule Halle</t>
  </si>
  <si>
    <t>Gemeinschaftsschule Kastanienallee Halle</t>
  </si>
  <si>
    <t>Gemeinschaftsschule "A. H. Francke"  Halle</t>
  </si>
  <si>
    <t>Gemeinschaftsschule "Heinrich Heine" Halle</t>
  </si>
  <si>
    <t>Landeshauptstadt Magdeburg</t>
  </si>
  <si>
    <t>Grundschule "Buckau" Magdeburg</t>
  </si>
  <si>
    <t>Grundschule "Salbke" Magdeburg</t>
  </si>
  <si>
    <t>Grundschule Magdeburg-Westerhüsen</t>
  </si>
  <si>
    <t>Grundschule "Am Hopfengarten" Magdeburg</t>
  </si>
  <si>
    <t>Grundschule "Lindenhof" Magdeburg</t>
  </si>
  <si>
    <t>Grundschule "Am Kannenstieg" Magdeburg</t>
  </si>
  <si>
    <t>Grundschule "An der Klosterwuhne" Magdeburg</t>
  </si>
  <si>
    <t>Grundschule "Am Fliederhof" Magdeburg</t>
  </si>
  <si>
    <t>Grundschule "Alt Olvenstedt" Magdeburg</t>
  </si>
  <si>
    <t>Grundschule "Weitlingstraße" Magdeburg</t>
  </si>
  <si>
    <t>Grundschule "Annastraße" Magdeburg</t>
  </si>
  <si>
    <t>Grundschule "Am Glacis" Magdeburg</t>
  </si>
  <si>
    <t>Grundschule Stadtfeld Magdeburg</t>
  </si>
  <si>
    <t>Grundschule "Am Grenzweg" Magdeburg</t>
  </si>
  <si>
    <t>Grundschule "Schmeilstraße" Magdeburg</t>
  </si>
  <si>
    <t>Grundschule "Am Pechauer Platz" Magdeburg</t>
  </si>
  <si>
    <t>Grundschule "Am Elbdamm" Magdeburg</t>
  </si>
  <si>
    <t>Grundschule "Am Brückfeld" Magdeburg</t>
  </si>
  <si>
    <t>Grundschule "Im Nordpark" Magdeburg</t>
  </si>
  <si>
    <t>Grundschule Ottersleben Magdeburg</t>
  </si>
  <si>
    <t>Grundschule "Diesdorf" Magdeburg</t>
  </si>
  <si>
    <t>Grundschule Rothensee Magdeburg</t>
  </si>
  <si>
    <t>Grundschule "Am Vogelgesang" Magdeburg</t>
  </si>
  <si>
    <t>Grundschule "Sudenburg" Magdeburg</t>
  </si>
  <si>
    <t>Grundschule "Hegelstraße" Magdeburg</t>
  </si>
  <si>
    <t>Grundschule Friedenshöhe Magdeburg</t>
  </si>
  <si>
    <t>Grundschule "Am Umfassungsweg" Magdeburg</t>
  </si>
  <si>
    <t>Grundschule "Nordwest" Magdeburg</t>
  </si>
  <si>
    <t>Grundschule "Am Westring" Magdeburg</t>
  </si>
  <si>
    <t>Grundschule "Kritzmannstraße" Magdeburg</t>
  </si>
  <si>
    <t>Grundschule "Leipziger Straße" Magdeburg</t>
  </si>
  <si>
    <t>Grundschule Bertolt-Brecht-Straße Magdeburg</t>
  </si>
  <si>
    <t>Sportsekundarschule "H. Schellheimer" Magdeburg</t>
  </si>
  <si>
    <t>Gymnasium "Werner von Siemens" Magdeburg</t>
  </si>
  <si>
    <t>Gymnasium Geschwister-Scholl Magdeburg</t>
  </si>
  <si>
    <t>Hegel-Gymnasium Magdeburg</t>
  </si>
  <si>
    <t>Sportgymnasium Magdeburg</t>
  </si>
  <si>
    <t>Albert-Einstein-Gymnasium Magdeburg</t>
  </si>
  <si>
    <t>Editha-Gymnasium  Magdeburg</t>
  </si>
  <si>
    <t>Schule des Zweiten Bildungsweges Magdeburg</t>
  </si>
  <si>
    <t>Integrierte Gesamtschule "Willy Brandt" Magdeburg</t>
  </si>
  <si>
    <t>Integrierte Gesamtschule "Regine Hildebrandt"</t>
  </si>
  <si>
    <t>Förderschule (LB) "Erich Kästner" Magdeburg</t>
  </si>
  <si>
    <t>Förderschule (LB) Salzmann Magdeburg</t>
  </si>
  <si>
    <t>Förderschule (LB) "Comenius" Magdeburg</t>
  </si>
  <si>
    <t>Förderschule (GB) "Kükelhaus" Magdeburg</t>
  </si>
  <si>
    <t>Förderschule (GB) Magdeburg - Regenbogenschule</t>
  </si>
  <si>
    <t>Förderschule (GB) am Wasserfall Magdeburg</t>
  </si>
  <si>
    <t>Förderschule (GB) Kritzmannstraße Magdeburg</t>
  </si>
  <si>
    <t>Förderschule mit Ausgleichskl. Makarenko Magdeburg</t>
  </si>
  <si>
    <t>Förderschule (KB)  "Fermersleber Weg" Magdeburg</t>
  </si>
  <si>
    <t>Förderschule für Sprachentw. Anne-Frank Magdeburg</t>
  </si>
  <si>
    <t>Gemeinschaftsschule "Wilhelm Weitling" Magdeburg</t>
  </si>
  <si>
    <t>Gemeinschaftsschule "A.  W. Francke" Magdeburg</t>
  </si>
  <si>
    <t>Gemeinschaftsschule "J. W. v. Goethe" Magdeburg</t>
  </si>
  <si>
    <t>Gemeinschaftsschule "Heinrich Heine" Magdeburg</t>
  </si>
  <si>
    <t>Gemeinschaftsschule "G. W. Leibniz" Magdeburg</t>
  </si>
  <si>
    <t>Gemeinschaftsschule "Oskar Linke" Magdeburg</t>
  </si>
  <si>
    <t>Gemeinschaftsschule "Thomas Mann" Magdeburg</t>
  </si>
  <si>
    <t>Gemeinschaftsschule "Ernst Wille" Magdeburg</t>
  </si>
  <si>
    <t>Gemeinschaftsschule "Thomas Müntzer" Magdeburg</t>
  </si>
  <si>
    <t>Grundschule Diesdorf</t>
  </si>
  <si>
    <t>Grundschule Kuhfelde</t>
  </si>
  <si>
    <t>Grundschule Jübar</t>
  </si>
  <si>
    <t>Grundschule Apenburg</t>
  </si>
  <si>
    <t>Grundschule Beetzendorf</t>
  </si>
  <si>
    <t>Grundschule "Burg Ummendorf"</t>
  </si>
  <si>
    <t>Grundschule Wegenstedt</t>
  </si>
  <si>
    <t>Grundschule Beverspring</t>
  </si>
  <si>
    <t>Grundschule "Bernhard Becker" Beendorf</t>
  </si>
  <si>
    <t>Grundschule Ausleben</t>
  </si>
  <si>
    <t>Grundschule "Am Gingko Patt" Harbke</t>
  </si>
  <si>
    <t>Grundschule Hamersleben</t>
  </si>
  <si>
    <t>Grundschule Hötensleben</t>
  </si>
  <si>
    <t>Grundschule "Friedrich Hoffmann" Gröningen</t>
  </si>
  <si>
    <t>Grundschule am Freikreuz Kroppenstedt</t>
  </si>
  <si>
    <t>Grundschule "Werner Moritz" Rogätz</t>
  </si>
  <si>
    <t>Grundschule "J.-Heinrich-Schulze" Colbitz</t>
  </si>
  <si>
    <t>Grundschule Burgstall</t>
  </si>
  <si>
    <t>Grundschule Zielitz</t>
  </si>
  <si>
    <t>Grundschule Flechtingen</t>
  </si>
  <si>
    <t>Grundschule "Thomas Müntzer" Sieglitz</t>
  </si>
  <si>
    <t>Grundschule Eckartsberga</t>
  </si>
  <si>
    <t>Grundschule "Fr. Ludwig Jahn" Freyburg</t>
  </si>
  <si>
    <t>Sebastian-Kneipp®-Grundschule Saubach</t>
  </si>
  <si>
    <t>Grundschule Nebra</t>
  </si>
  <si>
    <t>Grundschule "Friedrich Bödecker" Laucha</t>
  </si>
  <si>
    <t>Grundschule Osterfeld</t>
  </si>
  <si>
    <t>Grundschule Kretzschau</t>
  </si>
  <si>
    <t>Grundschule Droyßig</t>
  </si>
  <si>
    <t>Grundschule Droßdorf</t>
  </si>
  <si>
    <t>Grundschule Stößen</t>
  </si>
  <si>
    <t>Grundschule Hedersleben</t>
  </si>
  <si>
    <t>Grundschule "Am Baumhof" Schwanebeck</t>
  </si>
  <si>
    <t>Grundschule "Dr. Wilhelm Schmidt" Wegeleben</t>
  </si>
  <si>
    <t>Grundschule Klostermansfeld</t>
  </si>
  <si>
    <t>Grundschule "Goldene Aue" Wallhausen</t>
  </si>
  <si>
    <t>Burg-Grundschule Kelbra</t>
  </si>
  <si>
    <t>Grundschule Ahlsdorf</t>
  </si>
  <si>
    <t>Grundschule Helbra</t>
  </si>
  <si>
    <t>Grundschule "Am Weinberg" Farnstädt</t>
  </si>
  <si>
    <t>Grundschule Barnstädt</t>
  </si>
  <si>
    <t>Grundschule Güsten</t>
  </si>
  <si>
    <t>Grundschule Alsleben</t>
  </si>
  <si>
    <t>Grundschule Vier Jahreszeiten Egeln</t>
  </si>
  <si>
    <t>Grundschule "An den Linden" Wolmirsleben</t>
  </si>
  <si>
    <t>Grundschule Westeregeln</t>
  </si>
  <si>
    <t>Grundschule Giersleben</t>
  </si>
  <si>
    <t>Grundschule "Dr. A. Steinert" Seehausen (Altmark)</t>
  </si>
  <si>
    <t>Grundschule Iden</t>
  </si>
  <si>
    <t>Grundschule Groß Garz</t>
  </si>
  <si>
    <t>Grundschule Goldbeck</t>
  </si>
  <si>
    <t>Grundschule Klietz</t>
  </si>
  <si>
    <t>Grundschule Sandau</t>
  </si>
  <si>
    <t>Grundschule Schönhausen</t>
  </si>
  <si>
    <t>Grundschule Arneburg</t>
  </si>
  <si>
    <t>Evangelische Grundschule Dessau-Roßlau</t>
  </si>
  <si>
    <t>Freie Sekundarschule Dessau</t>
  </si>
  <si>
    <t>Liborius-Gymnasium Dessau-Roßlau</t>
  </si>
  <si>
    <t>Montessori Grundschule Halle</t>
  </si>
  <si>
    <t>Freie Grundschule Riesenklein Halle</t>
  </si>
  <si>
    <t>Evangelische Grundschule Halle</t>
  </si>
  <si>
    <t>St. Mauritius-Sekundarschule Halle</t>
  </si>
  <si>
    <t>Elisabeth-Gymnasium Halle</t>
  </si>
  <si>
    <t>Freie Waldorfschule Halle</t>
  </si>
  <si>
    <t>Saaleschule für (H)alle - Integrierte Gesamtschule</t>
  </si>
  <si>
    <t>Freie Schule Bildungsmanufaktur Halle</t>
  </si>
  <si>
    <t>Freie Grundschule Magdeburg</t>
  </si>
  <si>
    <t>Domgrundschule Magdeburg</t>
  </si>
  <si>
    <t>Dreisprachige Internationale Grundschule Magdeburg</t>
  </si>
  <si>
    <t>Evangelische Grundschule Magdeburg</t>
  </si>
  <si>
    <t>Sekundarschule "LebenLernen" Magdeburg</t>
  </si>
  <si>
    <t>Evangelische Sekundarschule Magdeburg</t>
  </si>
  <si>
    <t>Ökumenisches Domgymnasium Magdeburg</t>
  </si>
  <si>
    <t>Norbertusgymnasium Magdeburg</t>
  </si>
  <si>
    <t>Internationales Stiftungsgymnasium Magdeburg</t>
  </si>
  <si>
    <t>Freie Waldorfschule Magdeburg</t>
  </si>
  <si>
    <t>Neue Schule Magdeburg</t>
  </si>
  <si>
    <t>Evangelische Grundschule Salzwedel</t>
  </si>
  <si>
    <t>Evangelische Grundschule Gardelegen</t>
  </si>
  <si>
    <t>Freie Grundschule Altmark e.V. Depekolk</t>
  </si>
  <si>
    <t>Evangelische Grundschule Bitterfeld-Wolfen</t>
  </si>
  <si>
    <t>Evangelische Grundschule Köthen</t>
  </si>
  <si>
    <t>Bartholomäi-Schule Zerbst</t>
  </si>
  <si>
    <t>Freie Schule Anhalt - Integrierte Gesamtschule</t>
  </si>
  <si>
    <t>Freie Grundschule  "Maria Montessori" Großalsleben</t>
  </si>
  <si>
    <t>Freie Grundschule Globus Eilsleben</t>
  </si>
  <si>
    <t>Evangelische Sekundarschule Haldensleben</t>
  </si>
  <si>
    <t>Freie Sekundarschule Gröningen</t>
  </si>
  <si>
    <t>Internatsschule Hadmersleben - Gymnasium</t>
  </si>
  <si>
    <t>Internationales Gymnasium Pierre Trudeau Barleben</t>
  </si>
  <si>
    <t>Freies Gymnasium Gröningen</t>
  </si>
  <si>
    <t>Domschule St. Martin Naumburg - ev. Grundschule</t>
  </si>
  <si>
    <t>Freie Evangelische Grundschule Weißenfels</t>
  </si>
  <si>
    <t>Evangelische Grundschule Zeitz</t>
  </si>
  <si>
    <t>Montessori-Grundschule Naumburg</t>
  </si>
  <si>
    <t>Freie Schule im Burgenland Jan Hus</t>
  </si>
  <si>
    <t>Freie Sekundarschule Großkorbetha</t>
  </si>
  <si>
    <t>CJD Christophorusschule Droyßig - Gymnasium</t>
  </si>
  <si>
    <t>Freies Gymnasium Großkorbetha</t>
  </si>
  <si>
    <t>Freie Gesamtschule "Gustav-Adolf" Lützen</t>
  </si>
  <si>
    <t>Freie Gemeinschaftsschule Droyßig</t>
  </si>
  <si>
    <t>Grundschule am Kirchplatz Veckenstedt</t>
  </si>
  <si>
    <t>Evangelische Grundschule  Halberstadt</t>
  </si>
  <si>
    <t>Freie Ganztagsschule Neinstedt - Grundschule -</t>
  </si>
  <si>
    <t>Freie Grundschule Wernigerode</t>
  </si>
  <si>
    <t>Evangelische Grundschule Ilsenburg</t>
  </si>
  <si>
    <t>Landschulheim Grovesmühle  - Sekundarschule-</t>
  </si>
  <si>
    <t>Sekundarschule LebenLernen  Wernigerode</t>
  </si>
  <si>
    <t>Landschulheim Grovesmühle - Gymnasium</t>
  </si>
  <si>
    <t>Freie Waldorfschule Harzvorland</t>
  </si>
  <si>
    <t>Johannenschule - Förderschule (GB) Neinstedt</t>
  </si>
  <si>
    <t>Freie Ganztagsschule Neinstedt</t>
  </si>
  <si>
    <t>Evangelische Grundschule Burg</t>
  </si>
  <si>
    <t>Evangelische Grundschule Hettstedt</t>
  </si>
  <si>
    <t>Freie Grundschule Riestedt</t>
  </si>
  <si>
    <t>Grundschule "Landschule Osterhausen"</t>
  </si>
  <si>
    <t>Evangelische Grundschule "Martin Luther" Oppin</t>
  </si>
  <si>
    <t>Evangelische Grundschule Johannes-Schule Merseburg</t>
  </si>
  <si>
    <t>Freie Grundschule Spergau</t>
  </si>
  <si>
    <t>Freies Gymnasium Geiseltal Mücheln</t>
  </si>
  <si>
    <t>Evangelische Grundschule Bernburg</t>
  </si>
  <si>
    <t>Private Grundschule Latdorf</t>
  </si>
  <si>
    <t>Freie Grundschule "MUTIG" Plötzkau</t>
  </si>
  <si>
    <t>Zinzendorfschule Gnadau - Evangelische Grundschule</t>
  </si>
  <si>
    <t>Montessori Grundschule Schönebeck</t>
  </si>
  <si>
    <t>Montessori-Grundschule Aschersleben</t>
  </si>
  <si>
    <t>Evangelische Grundschule Aschersleben</t>
  </si>
  <si>
    <t>Private Sekundarschule Nienburg</t>
  </si>
  <si>
    <t>Freie Sekundarschule Güsten</t>
  </si>
  <si>
    <t>Freie Sekundarschule Bernburg</t>
  </si>
  <si>
    <t>Sekundarschule "LebenLernen" Schneidlingen</t>
  </si>
  <si>
    <t>Christliche Sekundarschule Gnadau</t>
  </si>
  <si>
    <t>Sekundarschule "LebenLernen" Schönebeck</t>
  </si>
  <si>
    <t>Förderschule mit  Ausgleichsklassen Belleben</t>
  </si>
  <si>
    <t>Förderschule mit  Ausgleichsklassen Bernburg</t>
  </si>
  <si>
    <t>Adam-Olearius Schule Aschersleben</t>
  </si>
  <si>
    <t>Bilinguale Grundschule Altmark</t>
  </si>
  <si>
    <t>Freie Grundschule Bindfelde - Montessori-Schule -</t>
  </si>
  <si>
    <t>Private Sekundarschule Stendal</t>
  </si>
  <si>
    <t>Privatgymnasium Tangermünde</t>
  </si>
  <si>
    <t>Privatgymnasium Stendal</t>
  </si>
  <si>
    <t>Evangelische Grundschule Wittenberg</t>
  </si>
  <si>
    <t>Evangelische Grundschule Holzdorf</t>
  </si>
  <si>
    <t>Schulform</t>
  </si>
  <si>
    <t>Anhaltisches Berufsschulzentrum "Hugo Junkers" Dessau-Roßlau</t>
  </si>
  <si>
    <t>Berufsbildende Schulen "Gutjahr" Halle</t>
  </si>
  <si>
    <t>Berufsbildende Schulen Altmarkkreis Salzwedel</t>
  </si>
  <si>
    <t>Berufsbildende Schulen Anhalt-Bitterfeld</t>
  </si>
  <si>
    <t>Berufsbildende Schulen Burgenlandkreis</t>
  </si>
  <si>
    <t>Berufsbildende Schulen Halberstadt "Geschwister Scholl"</t>
  </si>
  <si>
    <t>Berufsbildende Schulen Haldensleben</t>
  </si>
  <si>
    <t>Berufsbildende Schulen Halle III "Johann Christoph von Dreyhaupt"</t>
  </si>
  <si>
    <t>Berufsbildende Schulen Halle IV "Friedrich List"</t>
  </si>
  <si>
    <t>Berufsbildende Schulen Halle V</t>
  </si>
  <si>
    <t>Berufsbildende Schulen I des Salzlandkreises "WEMA"</t>
  </si>
  <si>
    <t>Berufsbildende Schulen Jerichower Land "Conrad Tack"</t>
  </si>
  <si>
    <t>Berufsbildende Schulen Magdeburg "Dr. Otto Schlein"</t>
  </si>
  <si>
    <t>Berufsbildende Schulen Magdeburg "Eike von Repgow"</t>
  </si>
  <si>
    <t>Berufsbildende Schulen Magdeburg "Hermann Beims"</t>
  </si>
  <si>
    <t>Berufsbildende Schulen Magdeburg "Otto von Guericke"</t>
  </si>
  <si>
    <t>Berufsbildende Schulen Mansfeld-Südharz</t>
  </si>
  <si>
    <t>Berufsbildende Schulen Oschersleben -Europaschule-</t>
  </si>
  <si>
    <t>Berufsbildende Schulen Quedlinburg "J. P. C. Heinrich Mette"</t>
  </si>
  <si>
    <t>Berufsbildende Schulen Saalekreis</t>
  </si>
  <si>
    <t>Berufsbildende Schulen Schönebeck</t>
  </si>
  <si>
    <t>Berufsbildende Schulen Wernigerode</t>
  </si>
  <si>
    <t>Berufsbildende Schulen Wittenberg -Europaschule-</t>
  </si>
  <si>
    <t>Berufsschulzentrum Stendal -Europaschule-</t>
  </si>
  <si>
    <t>BBI - Akademie für berufliche Bildung gGmbH</t>
  </si>
  <si>
    <t>Bildungszentrum Dessau gGmbH</t>
  </si>
  <si>
    <t>Bodelschwingh-Haus Wolmirstedt Schulen und Internat gGmbH</t>
  </si>
  <si>
    <t>Christliche Akademie für Gesundheits- und Pflegeberufe Halle gGmbH</t>
  </si>
  <si>
    <t>Deutsches Erwachsenen-Bildungswerk in Sachsen-Anhalt e. V.</t>
  </si>
  <si>
    <t>Diakonissen-Mutterhaus "Neuvandsburg" im Deutschen Gemeinschafts-Diakonieverband Marburg e.V.</t>
  </si>
  <si>
    <t>Donner + Kern gGmbh</t>
  </si>
  <si>
    <t>DRK Landesverband Sachsen-Anhalt e. V.</t>
  </si>
  <si>
    <t>EBG - Europäisches Bildungswerk für Beruf und Gesellschaft gGmbH</t>
  </si>
  <si>
    <t>Euro-Schulen gemeinnützige Gesellschaft für berufliche Bildung und Beschäftigung mbH Niederlassung für Sachsen-Anhalt</t>
  </si>
  <si>
    <t>Fit - Ausbildungs-Akademie gGmbH</t>
  </si>
  <si>
    <t>Gemeinnütziges Paritätisches Bildungswerk Sachsen-Anhalt - PBW GmbH</t>
  </si>
  <si>
    <t>IBB Institut für berufliche Bildung A. Gesche</t>
  </si>
  <si>
    <t>IBP - Institut für Bildungsmanagement und Potenzialentwicklung</t>
  </si>
  <si>
    <t>IWK - Institut für Weiterbildung in der Kranken- &amp; Altenpflege gGmbH</t>
  </si>
  <si>
    <t>Johanniter Bildung Mitteldeutschland gGmbH</t>
  </si>
  <si>
    <t>Landschulheim Grovesmühle gGmbH</t>
  </si>
  <si>
    <t>Ludwig Fresenius Schulen Erfurt gem. GmbH</t>
  </si>
  <si>
    <t>MBA Medizinische Berufs-Akademie GmbH</t>
  </si>
  <si>
    <t>SKY Pflegeakademie gGmbH</t>
  </si>
  <si>
    <t>WBS TRAINING Schulen gemeinnützige GmbH</t>
  </si>
  <si>
    <t>Name der Schule</t>
  </si>
  <si>
    <t>Stadt Dessau-Roßlau</t>
  </si>
  <si>
    <t>Stadt Halle (Saale)</t>
  </si>
  <si>
    <t>Verbandsgemeinde Beetzendorf-Diesdorf</t>
  </si>
  <si>
    <t>Stadt Arendsee (Altmark)</t>
  </si>
  <si>
    <t>Hansestadt Gardelegen</t>
  </si>
  <si>
    <t>Stadt Kalbe (Milde)</t>
  </si>
  <si>
    <t>Stadt Klötze</t>
  </si>
  <si>
    <t>Hansestadt Salzwedel</t>
  </si>
  <si>
    <t>Stadt Aken (Elbe)</t>
  </si>
  <si>
    <t>Stadt Bitterfeld Wolfen</t>
  </si>
  <si>
    <t>Stadt Köthen (Anhalt)</t>
  </si>
  <si>
    <t>Gemeinde Muldestausee</t>
  </si>
  <si>
    <t>Gemeinde Osternienburger Land</t>
  </si>
  <si>
    <t>Stadt Raguhn-Jeßnitz</t>
  </si>
  <si>
    <t>Stadt Sandersdorf-Brehna</t>
  </si>
  <si>
    <t>Stadt Südliches Anhalt</t>
  </si>
  <si>
    <t>Stadt Zerbst (Anhalt)</t>
  </si>
  <si>
    <t>Stadt Zörbig</t>
  </si>
  <si>
    <t>Verbandsgemeinde Westliche Börde</t>
  </si>
  <si>
    <t>Verbandsgemeinde Elbe-Heide</t>
  </si>
  <si>
    <t>Gemeinde Barleben</t>
  </si>
  <si>
    <t>Verbandsgemeinde Flechtingen</t>
  </si>
  <si>
    <t>Verbandsgemeinde Obere Aller</t>
  </si>
  <si>
    <t>Stadt Haldensleben</t>
  </si>
  <si>
    <t>Gemeinde Hohe Börde</t>
  </si>
  <si>
    <t>Gemeinde Niedere Börde</t>
  </si>
  <si>
    <t>Stadt Oebisfelde-Weferlingen</t>
  </si>
  <si>
    <t>Stadt Oschersleben (Bode)</t>
  </si>
  <si>
    <t>Gemeinde Sülzetal</t>
  </si>
  <si>
    <t>Stadt Wanzleben-Börde</t>
  </si>
  <si>
    <t>Stadt Wolmirstedt</t>
  </si>
  <si>
    <t>Verbandsgemeinde An der Finne</t>
  </si>
  <si>
    <t>Verbandsgemeinde Droyßiger-Zeitzer Forst</t>
  </si>
  <si>
    <t>Gemeinde Elsteraue</t>
  </si>
  <si>
    <t>Verbandsgemeinde Unstruttal</t>
  </si>
  <si>
    <t>Stadt Hohenmölsen</t>
  </si>
  <si>
    <t>Stadt Lützen</t>
  </si>
  <si>
    <t>Verbandsgemeinde Wethautal</t>
  </si>
  <si>
    <t>Stadt Naumburg (Saale)</t>
  </si>
  <si>
    <t>Stadt Teuchern</t>
  </si>
  <si>
    <t>Stadt Weißenfels</t>
  </si>
  <si>
    <t>Stadt Zeitz</t>
  </si>
  <si>
    <t>Stadt Ballenstedt</t>
  </si>
  <si>
    <t>Stadt Blankenburg (Harz)</t>
  </si>
  <si>
    <t>Stadt Falkenstein (Harz)</t>
  </si>
  <si>
    <t>Stadt Halberstadt</t>
  </si>
  <si>
    <t>Stadt Harzgerode</t>
  </si>
  <si>
    <t>Verbandsgemeinde Vorharz</t>
  </si>
  <si>
    <t>Gemeinde Huy</t>
  </si>
  <si>
    <t>Stadt Ilsenburg (Harz)</t>
  </si>
  <si>
    <t>Gemeinde Nordharz</t>
  </si>
  <si>
    <t>Stadt Oberharz am Brocken</t>
  </si>
  <si>
    <t>Stadt Osterwieck</t>
  </si>
  <si>
    <t>Stadt Quedlinburg</t>
  </si>
  <si>
    <t>Stadt Thale</t>
  </si>
  <si>
    <t>Stadt Wernigerode</t>
  </si>
  <si>
    <t>Gemeinde Biederitz</t>
  </si>
  <si>
    <t>Stadt Burg</t>
  </si>
  <si>
    <t>Gemeinde Elbe-Parey</t>
  </si>
  <si>
    <t>Stadt Genthin</t>
  </si>
  <si>
    <t>Stadt Gommern</t>
  </si>
  <si>
    <t>Stadt Jerichow</t>
  </si>
  <si>
    <t>Stadt Möckern</t>
  </si>
  <si>
    <t>Gemeinde Möser</t>
  </si>
  <si>
    <t>Verbandsgemeinde Mansfelder Grund-Helbra</t>
  </si>
  <si>
    <t>Stadt Allstedt</t>
  </si>
  <si>
    <t>Stadt Arnstein</t>
  </si>
  <si>
    <t>Lutherstadt Eisleben</t>
  </si>
  <si>
    <t>Stadt Gerbstedt</t>
  </si>
  <si>
    <t>Stadt Hettstedt</t>
  </si>
  <si>
    <t>Verbandsgemeinde Goldene Aue</t>
  </si>
  <si>
    <t>Stadt Mansfeld</t>
  </si>
  <si>
    <t>Stadt Sangerhausen</t>
  </si>
  <si>
    <t>Gemeinde Seegebiet Manslelder Land</t>
  </si>
  <si>
    <t>Gemeinde Südharz</t>
  </si>
  <si>
    <t>Stadt Bad Dürrenberg</t>
  </si>
  <si>
    <t>Goethestadt Bad Lauchstädt</t>
  </si>
  <si>
    <t>Verbandsgemeinde Weida-Land</t>
  </si>
  <si>
    <t>Stadt Braunsbedra</t>
  </si>
  <si>
    <t>Gemeinde Kabelsketal</t>
  </si>
  <si>
    <t>Stadt Landsberg</t>
  </si>
  <si>
    <t>Stadt Leuna</t>
  </si>
  <si>
    <t>Stadt Merseburg</t>
  </si>
  <si>
    <t>Stadt Mücheln (Geiseltal)</t>
  </si>
  <si>
    <t>Gemeinde Petersberg</t>
  </si>
  <si>
    <t>Stadt Querfurt</t>
  </si>
  <si>
    <t>Gemeinde Salzatal</t>
  </si>
  <si>
    <t>Gemeinde Schkopau</t>
  </si>
  <si>
    <t>Gemeinde Teutschenthal</t>
  </si>
  <si>
    <t>Stadt Wettin-Löbejün</t>
  </si>
  <si>
    <t>Verbandsgemeinde Saale-Wipper</t>
  </si>
  <si>
    <t>Stadt Aschersleben</t>
  </si>
  <si>
    <t>Stadt Barby</t>
  </si>
  <si>
    <t>Stadt Bernburg (Saale)</t>
  </si>
  <si>
    <t>Verbandsgemeinde Egelner Mulde</t>
  </si>
  <si>
    <t>Gemeinde Bördeland</t>
  </si>
  <si>
    <t>Stadt Calbe (Saale)</t>
  </si>
  <si>
    <t>Stadt Hecklingen</t>
  </si>
  <si>
    <t>Stadt Könnern</t>
  </si>
  <si>
    <t>Stadt Nienburg (Saale)</t>
  </si>
  <si>
    <t>Stadt Schönebeck (Elbe)</t>
  </si>
  <si>
    <t>Stadt Seeland</t>
  </si>
  <si>
    <t>Stadt Staßfurt</t>
  </si>
  <si>
    <t>Verbandsgemeinde Arneburg-Goldbeck</t>
  </si>
  <si>
    <t>Stadt Bismark (Altmark)</t>
  </si>
  <si>
    <t>Stadt Havelberg</t>
  </si>
  <si>
    <t>Verbandsgemeinde Elbe-Havel-Land</t>
  </si>
  <si>
    <t>Hansestadt Osterburg</t>
  </si>
  <si>
    <t>Verbandsgemeinde Seehausen (Altmark)</t>
  </si>
  <si>
    <t>Hansestadt Stendal</t>
  </si>
  <si>
    <t>Stadt Tangerhütte</t>
  </si>
  <si>
    <t>Stadt Tangermünde</t>
  </si>
  <si>
    <t>Stadt Annaburg</t>
  </si>
  <si>
    <t>Stadt Bad Schmiedebeg</t>
  </si>
  <si>
    <t>Stadt Coswig (Anhalt)</t>
  </si>
  <si>
    <t>Stadt Gräfenhainichen</t>
  </si>
  <si>
    <t>Stadt Jessen (Elster)</t>
  </si>
  <si>
    <t>Stadt Kemberg</t>
  </si>
  <si>
    <t>Stadt Oranienbaum-Wörlitz</t>
  </si>
  <si>
    <t>Lutherstadt Wittenberg</t>
  </si>
  <si>
    <t>Stadt Zahna-Elster</t>
  </si>
  <si>
    <t>Träger</t>
  </si>
  <si>
    <t>BbS vollzeitschul. Ausbil. in Vollzeit</t>
  </si>
  <si>
    <t>ohne</t>
  </si>
  <si>
    <t>trägerbezogen</t>
  </si>
  <si>
    <t>Fördermittel ungewichtet</t>
  </si>
  <si>
    <t>Fördermittel gewichtet</t>
  </si>
  <si>
    <t>Anz. Schüler gewichtet</t>
  </si>
  <si>
    <t>Land Sachsen-Anhalt</t>
  </si>
  <si>
    <t>Institut Braune gGmbH</t>
  </si>
  <si>
    <t>Edith-Stein-Schulstiftung des Bistums Magdeburg</t>
  </si>
  <si>
    <t>École Stiftung</t>
  </si>
  <si>
    <t>Dr. P. Rahn und Partner gemeinnützige Schulgesellschaft mbH</t>
  </si>
  <si>
    <t>MBA - Medizinische Berufs-Akademie GmbH</t>
  </si>
  <si>
    <t>CELOOK Schulträger gGmbH</t>
  </si>
  <si>
    <t>Campus Lützen e.V.</t>
  </si>
  <si>
    <t>Stiftung Evangelische Jugendhilfe St. Johannis Bernburg</t>
  </si>
  <si>
    <t>Evangelische Johannes-Schulstiftung Magdeburg</t>
  </si>
  <si>
    <t>St. Mechthid-Grundschule Magdeburg</t>
  </si>
  <si>
    <t>St. Franziskus-Grundschule Halle (Saale)</t>
  </si>
  <si>
    <t>St. Martin-Grundschule Oschersleben</t>
  </si>
  <si>
    <t>St. Hildegard-Grundschule Haldensleben</t>
  </si>
  <si>
    <t>Freie Waldorfschule Halle e.V.</t>
  </si>
  <si>
    <t>Freie Waldorfschule Magdeburg e.V.</t>
  </si>
  <si>
    <t>Freie Waldorfschule</t>
  </si>
  <si>
    <t xml:space="preserve">Christliches Jugenddorfwerk Deutschlands gemeinnütziger e. V. (CJD) </t>
  </si>
  <si>
    <t>Klusstiftung zu Schneidlingen und Groß BörneckeKlausstiftung</t>
  </si>
  <si>
    <t>CJD Christophorusschule Förderschule für geisige Entwicklung Sangerhausen</t>
  </si>
  <si>
    <t>Katharienenschule Schneidlingen</t>
  </si>
  <si>
    <t>Evangelische Stiftung Neinstedt</t>
  </si>
  <si>
    <t>CJD Christiliches Jugenddorfwerk Deutschlands gemeinnütziger e.V.</t>
  </si>
  <si>
    <t>Hans Klein Privatschule gGmbH</t>
  </si>
  <si>
    <t>CJD Christophorusschule - Förderschule für sozial-emotionale Entwicklung</t>
  </si>
  <si>
    <t>CJD Christophorusschule - Förderschule mit Ausgleichsklassen Weißenfels</t>
  </si>
  <si>
    <t>Jeetzeschule in Salzwedel</t>
  </si>
  <si>
    <t>Freie Ganztagsschule altmark e.V.</t>
  </si>
  <si>
    <t>Gemeinschftsschule für (H)alle e.V.</t>
  </si>
  <si>
    <t>Gemeinschaftsschule Anhalt e.V.</t>
  </si>
  <si>
    <t>Gesamtschule im Gartenreich eG</t>
  </si>
  <si>
    <t>GiG Gesamtschule im Gartenreich Oranienbaum-Wörlitz</t>
  </si>
  <si>
    <t>Evangelische Gesamtschule "Philipp Melanchthon" Wittenberg</t>
  </si>
  <si>
    <t>Evangelisches Schulzentrum Lutherstadt Wittenberg e.V.</t>
  </si>
  <si>
    <t>Kuratorium des Ökumenischen Domgymnasiums e.V.</t>
  </si>
  <si>
    <t>Private Gymnasien/Private Sekundarschulen gGmbH</t>
  </si>
  <si>
    <t>Internatsschule Hadmersleben gGmBH</t>
  </si>
  <si>
    <t>Bildungspark Mücheln gGmbH</t>
  </si>
  <si>
    <t>Oskar Kämmerer Schule gemeinnützige Bildungsgesellschaft mbH</t>
  </si>
  <si>
    <t>Happy-Children-GmbH</t>
  </si>
  <si>
    <t>FSB Freie Sekundarschule Bernburg gGmbH</t>
  </si>
  <si>
    <t>Neue Schule Magdeburg e.V.</t>
  </si>
  <si>
    <t>Riesenklein gGmbH</t>
  </si>
  <si>
    <t>AHA e.V.</t>
  </si>
  <si>
    <t>Adam-Olearius-Schule e.V.</t>
  </si>
  <si>
    <t>Evangelische Schulstiftung in Mitteldeutschland</t>
  </si>
  <si>
    <t>Montessori-Gesellschaft Halle e.V.</t>
  </si>
  <si>
    <t>Erste Kreativitätsschule Sachsen-Anhalt e.V.</t>
  </si>
  <si>
    <t>Erste Kreativitätsschule Sachsen-Anhalt</t>
  </si>
  <si>
    <t>Initiative zur Förderung aktiver und freier Pädagogik e.V.</t>
  </si>
  <si>
    <t>Evangelische Landeskirche Anhalts</t>
  </si>
  <si>
    <t>Freie Waldschule Elbenau/Schönebeck</t>
  </si>
  <si>
    <t>Verein für christliche Bildung Stephan Praetorius e.V.</t>
  </si>
  <si>
    <t>Freie Schule Altmark e.V.</t>
  </si>
  <si>
    <t>Evangeleisches Schulprojekt Burgenlandkreis e.V.</t>
  </si>
  <si>
    <t>Evangelischer Schulverein Halle e.V.</t>
  </si>
  <si>
    <t>Diakonieverein e.V. Bitterfeld-Wolfen-Gräfenhainichen</t>
  </si>
  <si>
    <t>Kreisverband der Arbeiterwohlfahrt Börde e.V.</t>
  </si>
  <si>
    <t>BZG Ostharz gGmbH</t>
  </si>
  <si>
    <t>Freie Um-Welt-Schule Angern</t>
  </si>
  <si>
    <t>Förderverein Grundschule Angern e.V.</t>
  </si>
  <si>
    <t>Internationale Grundschule "Pierre Trudeau" Barleben</t>
  </si>
  <si>
    <t>Christlicher Schulverein Halberstadt e.V.</t>
  </si>
  <si>
    <t>Grundschule am Kirchplatz gGmbH</t>
  </si>
  <si>
    <t>Freie Grundschule Reistedt gGmbH</t>
  </si>
  <si>
    <t>Schulz, Völz gGmbH</t>
  </si>
  <si>
    <t>Privatschulen "Altmark" gGmbH</t>
  </si>
  <si>
    <t>Evangelische Grundschule Halle - Saalekreis e.V.</t>
  </si>
  <si>
    <t>Gesamtschule</t>
  </si>
  <si>
    <t>Förderschulen</t>
  </si>
  <si>
    <t>Schulen des 2. Bildungswegs</t>
  </si>
  <si>
    <t>Sportschulen</t>
  </si>
  <si>
    <t>Sekundar-/ Gemeinschaftsschule</t>
  </si>
  <si>
    <t>Gewichtungs-faktor</t>
  </si>
  <si>
    <t>Freie Waldorfschulen</t>
  </si>
  <si>
    <t>Landkreise</t>
  </si>
  <si>
    <t>Einheits-/Verbands-gemeinden</t>
  </si>
  <si>
    <t>freie Träger</t>
  </si>
  <si>
    <t>Schulträger</t>
  </si>
  <si>
    <t>Kontrollsummen</t>
  </si>
  <si>
    <t>Fördermittel insgesamt in €</t>
  </si>
  <si>
    <t>Fördermittel je Schüler ungewichtet in €</t>
  </si>
  <si>
    <t>Fördermittel je Schüler gewichtet in €</t>
  </si>
  <si>
    <t>Stephaneum - Gymnasium zu Aschersleben</t>
  </si>
  <si>
    <t>Verteilung der Fördermittel Mittel aus dem Sofortprogramm für Endgeräte auf die Schulträger im Land Sachsen-Anhalt</t>
  </si>
  <si>
    <t>Anz. Schüler*</t>
  </si>
  <si>
    <t>* Stichtagsbetrachtung: Meldung der Schulen am Stichtag zur Erhebung der endgültigen im Schuljahr 2019/2020.</t>
  </si>
  <si>
    <t xml:space="preserve">Geräte à 600 € aus gew. Fördermitteln </t>
  </si>
  <si>
    <t xml:space="preserve">Geräte à 600 € aus ungew. Fördermitteln </t>
  </si>
  <si>
    <t>Achtung! Bei Bedarf bitte nur die Spalte "N" bearbeiten.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</si>
</sst>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[Red]\-#,##0\ "/>
    <numFmt numFmtId="165" formatCode="#,##0.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20"/>
      <color rgb="FFFF0000"/>
      <name val="Arial"/>
      <family val="2"/>
    </font>
    <font>
      <sz val="20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96">
    <xf numFmtId="0" fontId="0" fillId="0" borderId="0" xfId="0"/>
    <xf numFmtId="3" fontId="7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3" fontId="5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7" fillId="3" borderId="1" xfId="1" applyNumberFormat="1" applyFont="1" applyFill="1" applyBorder="1" applyAlignment="1">
      <alignment horizontal="left" vertical="center" wrapText="1"/>
    </xf>
    <xf numFmtId="3" fontId="7" fillId="2" borderId="1" xfId="1" applyNumberFormat="1" applyFont="1" applyFill="1" applyBorder="1" applyAlignment="1">
      <alignment horizontal="left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left" vertical="center" wrapText="1"/>
    </xf>
    <xf numFmtId="164" fontId="8" fillId="3" borderId="1" xfId="1" applyNumberFormat="1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0" fontId="7" fillId="4" borderId="1" xfId="1" applyFont="1" applyFill="1" applyBorder="1" applyAlignment="1">
      <alignment horizontal="left" vertical="center" wrapText="1"/>
    </xf>
    <xf numFmtId="164" fontId="7" fillId="4" borderId="1" xfId="1" applyNumberFormat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7" fillId="5" borderId="1" xfId="1" applyFont="1" applyFill="1" applyBorder="1" applyAlignment="1">
      <alignment horizontal="left" vertical="center" wrapText="1"/>
    </xf>
    <xf numFmtId="164" fontId="7" fillId="5" borderId="1" xfId="1" applyNumberFormat="1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3" fontId="7" fillId="5" borderId="1" xfId="1" applyNumberFormat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vertical="center" wrapText="1"/>
    </xf>
    <xf numFmtId="3" fontId="8" fillId="5" borderId="1" xfId="1" applyNumberFormat="1" applyFont="1" applyFill="1" applyBorder="1" applyAlignment="1">
      <alignment horizontal="left" vertical="center" wrapText="1"/>
    </xf>
    <xf numFmtId="164" fontId="8" fillId="5" borderId="1" xfId="1" applyNumberFormat="1" applyFont="1" applyFill="1" applyBorder="1" applyAlignment="1">
      <alignment horizontal="center" vertical="center" wrapText="1"/>
    </xf>
    <xf numFmtId="164" fontId="7" fillId="0" borderId="0" xfId="1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3" fontId="7" fillId="0" borderId="0" xfId="1" applyNumberFormat="1" applyFont="1" applyFill="1" applyBorder="1" applyAlignment="1">
      <alignment horizontal="left" vertical="center" wrapText="1"/>
    </xf>
    <xf numFmtId="3" fontId="6" fillId="0" borderId="2" xfId="1" applyNumberFormat="1" applyFont="1" applyFill="1" applyBorder="1" applyAlignment="1">
      <alignment horizontal="center" vertical="center" wrapText="1"/>
    </xf>
    <xf numFmtId="3" fontId="6" fillId="0" borderId="11" xfId="1" applyNumberFormat="1" applyFont="1" applyFill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7" fillId="3" borderId="4" xfId="1" applyNumberFormat="1" applyFont="1" applyFill="1" applyBorder="1" applyAlignment="1">
      <alignment horizontal="left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Font="1" applyFill="1" applyBorder="1" applyAlignment="1">
      <alignment horizontal="left" vertical="center" wrapText="1"/>
    </xf>
    <xf numFmtId="0" fontId="7" fillId="4" borderId="4" xfId="1" applyFont="1" applyFill="1" applyBorder="1" applyAlignment="1">
      <alignment horizontal="left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left" vertical="center" wrapText="1"/>
    </xf>
    <xf numFmtId="164" fontId="5" fillId="5" borderId="5" xfId="0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left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3" fontId="7" fillId="5" borderId="4" xfId="1" applyNumberFormat="1" applyFont="1" applyFill="1" applyBorder="1" applyAlignment="1">
      <alignment horizontal="left" vertical="center" wrapText="1"/>
    </xf>
    <xf numFmtId="3" fontId="8" fillId="5" borderId="4" xfId="1" applyNumberFormat="1" applyFont="1" applyFill="1" applyBorder="1" applyAlignment="1">
      <alignment horizontal="left" vertical="center" wrapText="1"/>
    </xf>
    <xf numFmtId="0" fontId="7" fillId="3" borderId="12" xfId="1" applyFont="1" applyFill="1" applyBorder="1" applyAlignment="1">
      <alignment horizontal="left" vertical="center" wrapText="1"/>
    </xf>
    <xf numFmtId="3" fontId="7" fillId="4" borderId="6" xfId="1" applyNumberFormat="1" applyFont="1" applyFill="1" applyBorder="1" applyAlignment="1">
      <alignment horizontal="left" vertical="center" wrapText="1"/>
    </xf>
    <xf numFmtId="3" fontId="7" fillId="4" borderId="13" xfId="1" applyNumberFormat="1" applyFont="1" applyFill="1" applyBorder="1" applyAlignment="1">
      <alignment horizontal="left" vertical="center" wrapText="1"/>
    </xf>
    <xf numFmtId="3" fontId="2" fillId="4" borderId="13" xfId="1" applyNumberFormat="1" applyFont="1" applyFill="1" applyBorder="1" applyAlignment="1">
      <alignment horizontal="left" vertical="center" wrapText="1"/>
    </xf>
    <xf numFmtId="164" fontId="7" fillId="4" borderId="13" xfId="1" applyNumberFormat="1" applyFont="1" applyFill="1" applyBorder="1" applyAlignment="1">
      <alignment horizontal="center" vertical="center" wrapText="1"/>
    </xf>
    <xf numFmtId="164" fontId="5" fillId="4" borderId="13" xfId="0" applyNumberFormat="1" applyFont="1" applyFill="1" applyBorder="1" applyAlignment="1">
      <alignment horizontal="center" vertical="center" wrapText="1"/>
    </xf>
    <xf numFmtId="164" fontId="5" fillId="4" borderId="7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3" fontId="2" fillId="3" borderId="4" xfId="1" applyNumberFormat="1" applyFont="1" applyFill="1" applyBorder="1" applyAlignment="1">
      <alignment horizontal="left" vertical="center" wrapText="1"/>
    </xf>
    <xf numFmtId="3" fontId="11" fillId="0" borderId="0" xfId="0" applyNumberFormat="1" applyFont="1" applyFill="1" applyAlignment="1">
      <alignment horizontal="center" vertical="center" wrapText="1"/>
    </xf>
    <xf numFmtId="3" fontId="10" fillId="0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4" borderId="6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</cellXfs>
  <cellStyles count="4">
    <cellStyle name="Standard" xfId="0" builtinId="0"/>
    <cellStyle name="Standard 2" xfId="2"/>
    <cellStyle name="Standard 3" xfId="3"/>
    <cellStyle name="Standard_Tabelle1" xfId="1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8"/>
  <sheetViews>
    <sheetView tabSelected="1" topLeftCell="A499" workbookViewId="0">
      <selection activeCell="A3" sqref="A3"/>
    </sheetView>
  </sheetViews>
  <sheetFormatPr baseColWidth="10" defaultRowHeight="12.75" x14ac:dyDescent="0.25"/>
  <cols>
    <col min="1" max="1" width="15.625" style="4" customWidth="1"/>
    <col min="2" max="2" width="31.25" style="4" customWidth="1"/>
    <col min="3" max="3" width="16.875" style="4" customWidth="1"/>
    <col min="4" max="4" width="25" style="4" customWidth="1"/>
    <col min="5" max="8" width="15.625" style="4" customWidth="1"/>
    <col min="9" max="9" width="5.25" style="75" customWidth="1"/>
    <col min="10" max="11" width="17.5" style="75" customWidth="1"/>
    <col min="12" max="12" width="4.5" style="4" customWidth="1"/>
    <col min="13" max="13" width="18.125" style="4" customWidth="1"/>
    <col min="14" max="14" width="13.5" style="15" customWidth="1"/>
    <col min="15" max="16384" width="11" style="4"/>
  </cols>
  <sheetData>
    <row r="1" spans="1:14" ht="89.25" customHeight="1" x14ac:dyDescent="0.25">
      <c r="A1" s="87" t="s">
        <v>1135</v>
      </c>
      <c r="B1" s="87"/>
      <c r="C1" s="87"/>
      <c r="D1" s="87"/>
      <c r="E1" s="87"/>
      <c r="F1" s="87"/>
      <c r="G1" s="87"/>
      <c r="H1" s="87"/>
      <c r="I1" s="73"/>
      <c r="J1" s="73"/>
      <c r="K1" s="73"/>
    </row>
    <row r="2" spans="1:14" ht="40.5" customHeight="1" x14ac:dyDescent="0.25">
      <c r="A2" s="94" t="s">
        <v>1140</v>
      </c>
      <c r="B2" s="95"/>
      <c r="C2" s="95"/>
      <c r="D2" s="95"/>
      <c r="E2" s="95"/>
      <c r="F2" s="95"/>
      <c r="G2" s="95"/>
      <c r="H2" s="95"/>
      <c r="I2" s="74"/>
      <c r="J2" s="74"/>
      <c r="K2" s="74"/>
    </row>
    <row r="3" spans="1:14" ht="13.5" thickBot="1" x14ac:dyDescent="0.3"/>
    <row r="4" spans="1:14" s="5" customFormat="1" ht="38.25" customHeight="1" x14ac:dyDescent="0.25">
      <c r="A4" s="44" t="s">
        <v>14</v>
      </c>
      <c r="B4" s="45" t="s">
        <v>1044</v>
      </c>
      <c r="C4" s="45" t="s">
        <v>876</v>
      </c>
      <c r="D4" s="45" t="s">
        <v>922</v>
      </c>
      <c r="E4" s="45" t="s">
        <v>1136</v>
      </c>
      <c r="F4" s="46" t="s">
        <v>1048</v>
      </c>
      <c r="G4" s="46" t="s">
        <v>1050</v>
      </c>
      <c r="H4" s="47" t="s">
        <v>1049</v>
      </c>
      <c r="I4" s="76"/>
      <c r="J4" s="77" t="s">
        <v>1139</v>
      </c>
      <c r="K4" s="78" t="s">
        <v>1138</v>
      </c>
      <c r="M4" s="31" t="s">
        <v>876</v>
      </c>
      <c r="N4" s="32" t="s">
        <v>1124</v>
      </c>
    </row>
    <row r="5" spans="1:14" ht="38.25" customHeight="1" x14ac:dyDescent="0.25">
      <c r="A5" s="72" t="s">
        <v>15</v>
      </c>
      <c r="B5" s="6" t="s">
        <v>15</v>
      </c>
      <c r="C5" s="6" t="s">
        <v>1</v>
      </c>
      <c r="D5" s="6" t="s">
        <v>23</v>
      </c>
      <c r="E5" s="9">
        <v>723</v>
      </c>
      <c r="F5" s="10">
        <f>D$920*(E5/E$918)</f>
        <v>51341.893459871513</v>
      </c>
      <c r="G5" s="10">
        <f>E5*N$8</f>
        <v>723</v>
      </c>
      <c r="H5" s="49">
        <f>D$920*(G5/G$918)</f>
        <v>52260.718415669689</v>
      </c>
      <c r="I5" s="28"/>
      <c r="J5" s="79">
        <f>F5/600</f>
        <v>85.569822433119185</v>
      </c>
      <c r="K5" s="49">
        <f>H5/600</f>
        <v>87.101197359449486</v>
      </c>
      <c r="M5" s="33" t="s">
        <v>264</v>
      </c>
      <c r="N5" s="34">
        <v>0.8</v>
      </c>
    </row>
    <row r="6" spans="1:14" ht="38.25" customHeight="1" x14ac:dyDescent="0.25">
      <c r="A6" s="48" t="s">
        <v>15</v>
      </c>
      <c r="B6" s="6" t="s">
        <v>15</v>
      </c>
      <c r="C6" s="6" t="s">
        <v>1</v>
      </c>
      <c r="D6" s="6" t="s">
        <v>24</v>
      </c>
      <c r="E6" s="9">
        <v>639</v>
      </c>
      <c r="F6" s="10">
        <f t="shared" ref="F6:F69" si="0">D$920*(E6/E$918)</f>
        <v>45376.860194824199</v>
      </c>
      <c r="G6" s="10">
        <f>E6*N$8</f>
        <v>639</v>
      </c>
      <c r="H6" s="49">
        <f t="shared" ref="H6:H69" si="1">D$920*(G6/G$918)</f>
        <v>46188.933703475705</v>
      </c>
      <c r="I6" s="28"/>
      <c r="J6" s="79">
        <f t="shared" ref="J6:J69" si="2">F6/600</f>
        <v>75.628100324707006</v>
      </c>
      <c r="K6" s="49">
        <f t="shared" ref="K6:K69" si="3">H6/600</f>
        <v>76.981556172459506</v>
      </c>
      <c r="M6" s="33" t="s">
        <v>1123</v>
      </c>
      <c r="N6" s="34">
        <v>1.2</v>
      </c>
    </row>
    <row r="7" spans="1:14" ht="38.25" customHeight="1" x14ac:dyDescent="0.25">
      <c r="A7" s="48" t="s">
        <v>15</v>
      </c>
      <c r="B7" s="6" t="s">
        <v>15</v>
      </c>
      <c r="C7" s="6" t="s">
        <v>1</v>
      </c>
      <c r="D7" s="6" t="s">
        <v>25</v>
      </c>
      <c r="E7" s="9">
        <v>537</v>
      </c>
      <c r="F7" s="10">
        <f>D$920*(E7/E$918)</f>
        <v>38133.605515838179</v>
      </c>
      <c r="G7" s="10">
        <f>E7*N$8</f>
        <v>537</v>
      </c>
      <c r="H7" s="49">
        <f t="shared" si="1"/>
        <v>38816.052267240142</v>
      </c>
      <c r="I7" s="28"/>
      <c r="J7" s="79">
        <f t="shared" si="2"/>
        <v>63.55600919306363</v>
      </c>
      <c r="K7" s="49">
        <f t="shared" si="3"/>
        <v>64.693420445400236</v>
      </c>
      <c r="M7" s="33" t="s">
        <v>1119</v>
      </c>
      <c r="N7" s="34">
        <v>1</v>
      </c>
    </row>
    <row r="8" spans="1:14" s="2" customFormat="1" ht="38.25" customHeight="1" x14ac:dyDescent="0.25">
      <c r="A8" s="50" t="s">
        <v>15</v>
      </c>
      <c r="B8" s="3" t="s">
        <v>15</v>
      </c>
      <c r="C8" s="3" t="s">
        <v>1045</v>
      </c>
      <c r="D8" s="3" t="s">
        <v>879</v>
      </c>
      <c r="E8" s="9">
        <v>429</v>
      </c>
      <c r="F8" s="10">
        <f t="shared" si="0"/>
        <v>30464.277032205919</v>
      </c>
      <c r="G8" s="10">
        <f>E8*N$13</f>
        <v>429</v>
      </c>
      <c r="H8" s="49">
        <f t="shared" si="1"/>
        <v>31009.471922990731</v>
      </c>
      <c r="I8" s="28"/>
      <c r="J8" s="79">
        <f t="shared" si="2"/>
        <v>50.77379505367653</v>
      </c>
      <c r="K8" s="49">
        <f t="shared" si="3"/>
        <v>51.682453204984554</v>
      </c>
      <c r="M8" s="35" t="s">
        <v>1</v>
      </c>
      <c r="N8" s="34">
        <v>1</v>
      </c>
    </row>
    <row r="9" spans="1:14" ht="38.25" customHeight="1" x14ac:dyDescent="0.25">
      <c r="A9" s="48" t="s">
        <v>15</v>
      </c>
      <c r="B9" s="6" t="s">
        <v>15</v>
      </c>
      <c r="C9" s="6" t="s">
        <v>29</v>
      </c>
      <c r="D9" s="6" t="s">
        <v>31</v>
      </c>
      <c r="E9" s="9">
        <v>75</v>
      </c>
      <c r="F9" s="10">
        <f t="shared" si="0"/>
        <v>5325.9225580779575</v>
      </c>
      <c r="G9" s="10">
        <f>E9*N$9</f>
        <v>75</v>
      </c>
      <c r="H9" s="49">
        <f t="shared" si="1"/>
        <v>5421.2363501732052</v>
      </c>
      <c r="I9" s="28"/>
      <c r="J9" s="79">
        <f t="shared" si="2"/>
        <v>8.8765375967965952</v>
      </c>
      <c r="K9" s="49">
        <f t="shared" si="3"/>
        <v>9.0353939169553428</v>
      </c>
      <c r="M9" s="33" t="s">
        <v>1120</v>
      </c>
      <c r="N9" s="34">
        <v>1</v>
      </c>
    </row>
    <row r="10" spans="1:14" s="2" customFormat="1" ht="38.25" customHeight="1" x14ac:dyDescent="0.25">
      <c r="A10" s="48" t="s">
        <v>15</v>
      </c>
      <c r="B10" s="6" t="s">
        <v>15</v>
      </c>
      <c r="C10" s="6" t="s">
        <v>29</v>
      </c>
      <c r="D10" s="6" t="s">
        <v>30</v>
      </c>
      <c r="E10" s="9">
        <v>57</v>
      </c>
      <c r="F10" s="10">
        <f t="shared" si="0"/>
        <v>4047.7011441392474</v>
      </c>
      <c r="G10" s="10">
        <f>E10*N$9</f>
        <v>57</v>
      </c>
      <c r="H10" s="49">
        <f t="shared" si="1"/>
        <v>4120.1396261316359</v>
      </c>
      <c r="I10" s="28"/>
      <c r="J10" s="79">
        <f t="shared" si="2"/>
        <v>6.746168573565412</v>
      </c>
      <c r="K10" s="49">
        <f t="shared" si="3"/>
        <v>6.8668993768860593</v>
      </c>
      <c r="M10" s="35" t="s">
        <v>1121</v>
      </c>
      <c r="N10" s="34">
        <v>1</v>
      </c>
    </row>
    <row r="11" spans="1:14" ht="38.25" customHeight="1" x14ac:dyDescent="0.25">
      <c r="A11" s="48" t="s">
        <v>15</v>
      </c>
      <c r="B11" s="6" t="s">
        <v>15</v>
      </c>
      <c r="C11" s="6" t="s">
        <v>26</v>
      </c>
      <c r="D11" s="6" t="s">
        <v>28</v>
      </c>
      <c r="E11" s="9">
        <v>105</v>
      </c>
      <c r="F11" s="10">
        <f t="shared" si="0"/>
        <v>7456.2915813091404</v>
      </c>
      <c r="G11" s="10">
        <f>E11*N$9</f>
        <v>105</v>
      </c>
      <c r="H11" s="49">
        <f t="shared" si="1"/>
        <v>7589.7308902424866</v>
      </c>
      <c r="I11" s="28"/>
      <c r="J11" s="79">
        <f t="shared" si="2"/>
        <v>12.427152635515235</v>
      </c>
      <c r="K11" s="49">
        <f t="shared" si="3"/>
        <v>12.649551483737477</v>
      </c>
      <c r="M11" s="33" t="s">
        <v>1122</v>
      </c>
      <c r="N11" s="34">
        <v>1</v>
      </c>
    </row>
    <row r="12" spans="1:14" ht="38.25" customHeight="1" x14ac:dyDescent="0.25">
      <c r="A12" s="48" t="s">
        <v>15</v>
      </c>
      <c r="B12" s="6" t="s">
        <v>15</v>
      </c>
      <c r="C12" s="6" t="s">
        <v>26</v>
      </c>
      <c r="D12" s="6" t="s">
        <v>27</v>
      </c>
      <c r="E12" s="9">
        <v>150</v>
      </c>
      <c r="F12" s="10">
        <f t="shared" si="0"/>
        <v>10651.845116155915</v>
      </c>
      <c r="G12" s="10">
        <f>E12*N$9</f>
        <v>150</v>
      </c>
      <c r="H12" s="49">
        <f t="shared" si="1"/>
        <v>10842.47270034641</v>
      </c>
      <c r="I12" s="28"/>
      <c r="J12" s="79">
        <f t="shared" si="2"/>
        <v>17.75307519359319</v>
      </c>
      <c r="K12" s="49">
        <f t="shared" si="3"/>
        <v>18.070787833910686</v>
      </c>
      <c r="M12" s="33" t="s">
        <v>1125</v>
      </c>
      <c r="N12" s="34">
        <v>1</v>
      </c>
    </row>
    <row r="13" spans="1:14" ht="38.25" customHeight="1" thickBot="1" x14ac:dyDescent="0.3">
      <c r="A13" s="50" t="s">
        <v>15</v>
      </c>
      <c r="B13" s="6" t="s">
        <v>15</v>
      </c>
      <c r="C13" s="3" t="s">
        <v>32</v>
      </c>
      <c r="D13" s="3" t="s">
        <v>35</v>
      </c>
      <c r="E13" s="9">
        <v>345</v>
      </c>
      <c r="F13" s="10">
        <f t="shared" si="0"/>
        <v>24499.243767158605</v>
      </c>
      <c r="G13" s="10">
        <f t="shared" ref="G13:G21" si="4">E13*N$6</f>
        <v>414</v>
      </c>
      <c r="H13" s="49">
        <f t="shared" si="1"/>
        <v>29925.224652956091</v>
      </c>
      <c r="I13" s="28"/>
      <c r="J13" s="79">
        <f t="shared" si="2"/>
        <v>40.832072945264343</v>
      </c>
      <c r="K13" s="49">
        <f t="shared" si="3"/>
        <v>49.875374421593484</v>
      </c>
      <c r="M13" s="36" t="s">
        <v>1045</v>
      </c>
      <c r="N13" s="37">
        <v>1</v>
      </c>
    </row>
    <row r="14" spans="1:14" s="2" customFormat="1" ht="38.25" customHeight="1" thickBot="1" x14ac:dyDescent="0.3">
      <c r="A14" s="50" t="s">
        <v>15</v>
      </c>
      <c r="B14" s="6" t="s">
        <v>15</v>
      </c>
      <c r="C14" s="3" t="s">
        <v>32</v>
      </c>
      <c r="D14" s="3" t="s">
        <v>34</v>
      </c>
      <c r="E14" s="9">
        <v>339</v>
      </c>
      <c r="F14" s="10">
        <f t="shared" si="0"/>
        <v>24073.169962512369</v>
      </c>
      <c r="G14" s="10">
        <f t="shared" si="4"/>
        <v>406.8</v>
      </c>
      <c r="H14" s="49">
        <f t="shared" si="1"/>
        <v>29404.785963339462</v>
      </c>
      <c r="I14" s="28"/>
      <c r="J14" s="79">
        <f t="shared" si="2"/>
        <v>40.121949937520618</v>
      </c>
      <c r="K14" s="49">
        <f t="shared" si="3"/>
        <v>49.007976605565773</v>
      </c>
      <c r="N14" s="15"/>
    </row>
    <row r="15" spans="1:14" s="2" customFormat="1" ht="38.25" customHeight="1" x14ac:dyDescent="0.25">
      <c r="A15" s="50" t="s">
        <v>15</v>
      </c>
      <c r="B15" s="6" t="s">
        <v>15</v>
      </c>
      <c r="C15" s="3" t="s">
        <v>32</v>
      </c>
      <c r="D15" s="3" t="s">
        <v>33</v>
      </c>
      <c r="E15" s="9">
        <v>234</v>
      </c>
      <c r="F15" s="10">
        <f t="shared" si="0"/>
        <v>16616.878381203227</v>
      </c>
      <c r="G15" s="10">
        <f t="shared" si="4"/>
        <v>280.8</v>
      </c>
      <c r="H15" s="49">
        <f t="shared" si="1"/>
        <v>20297.108895048481</v>
      </c>
      <c r="I15" s="28"/>
      <c r="J15" s="79">
        <f t="shared" si="2"/>
        <v>27.69479730200538</v>
      </c>
      <c r="K15" s="49">
        <f t="shared" si="3"/>
        <v>33.828514825080802</v>
      </c>
      <c r="M15" s="38" t="s">
        <v>1129</v>
      </c>
      <c r="N15" s="15"/>
    </row>
    <row r="16" spans="1:14" s="2" customFormat="1" ht="38.25" customHeight="1" x14ac:dyDescent="0.25">
      <c r="A16" s="50" t="s">
        <v>15</v>
      </c>
      <c r="B16" s="3" t="s">
        <v>15</v>
      </c>
      <c r="C16" s="3" t="s">
        <v>16</v>
      </c>
      <c r="D16" s="3" t="s">
        <v>20</v>
      </c>
      <c r="E16" s="9">
        <v>228</v>
      </c>
      <c r="F16" s="10">
        <f t="shared" si="0"/>
        <v>16190.80457655699</v>
      </c>
      <c r="G16" s="10">
        <f t="shared" si="4"/>
        <v>273.59999999999997</v>
      </c>
      <c r="H16" s="49">
        <f t="shared" si="1"/>
        <v>19776.670205431848</v>
      </c>
      <c r="I16" s="28"/>
      <c r="J16" s="79">
        <f t="shared" si="2"/>
        <v>26.984674294261648</v>
      </c>
      <c r="K16" s="49">
        <f t="shared" si="3"/>
        <v>32.961117009053083</v>
      </c>
      <c r="M16" s="39" t="s">
        <v>1051</v>
      </c>
      <c r="N16" s="15"/>
    </row>
    <row r="17" spans="1:14" s="2" customFormat="1" ht="38.25" customHeight="1" x14ac:dyDescent="0.25">
      <c r="A17" s="50" t="s">
        <v>15</v>
      </c>
      <c r="B17" s="3" t="s">
        <v>15</v>
      </c>
      <c r="C17" s="3" t="s">
        <v>16</v>
      </c>
      <c r="D17" s="3" t="s">
        <v>21</v>
      </c>
      <c r="E17" s="9">
        <v>264</v>
      </c>
      <c r="F17" s="10">
        <f t="shared" si="0"/>
        <v>18747.247404434413</v>
      </c>
      <c r="G17" s="10">
        <f t="shared" si="4"/>
        <v>316.8</v>
      </c>
      <c r="H17" s="49">
        <f t="shared" si="1"/>
        <v>22899.302343131618</v>
      </c>
      <c r="I17" s="28"/>
      <c r="J17" s="79">
        <f t="shared" si="2"/>
        <v>31.24541234072402</v>
      </c>
      <c r="K17" s="49">
        <f t="shared" si="3"/>
        <v>38.16550390521936</v>
      </c>
      <c r="M17" s="40" t="s">
        <v>1126</v>
      </c>
      <c r="N17" s="15"/>
    </row>
    <row r="18" spans="1:14" s="2" customFormat="1" ht="38.25" customHeight="1" x14ac:dyDescent="0.25">
      <c r="A18" s="51" t="s">
        <v>15</v>
      </c>
      <c r="B18" s="3" t="s">
        <v>15</v>
      </c>
      <c r="C18" s="13" t="s">
        <v>16</v>
      </c>
      <c r="D18" s="13" t="s">
        <v>18</v>
      </c>
      <c r="E18" s="14">
        <v>378</v>
      </c>
      <c r="F18" s="10">
        <f t="shared" si="0"/>
        <v>26842.649692712905</v>
      </c>
      <c r="G18" s="10">
        <f t="shared" si="4"/>
        <v>453.59999999999997</v>
      </c>
      <c r="H18" s="49">
        <f t="shared" si="1"/>
        <v>32787.63744584754</v>
      </c>
      <c r="I18" s="28"/>
      <c r="J18" s="79">
        <f t="shared" si="2"/>
        <v>44.737749487854842</v>
      </c>
      <c r="K18" s="49">
        <f t="shared" si="3"/>
        <v>54.646062409745902</v>
      </c>
      <c r="M18" s="41" t="s">
        <v>1127</v>
      </c>
      <c r="N18" s="15"/>
    </row>
    <row r="19" spans="1:14" s="2" customFormat="1" ht="38.25" customHeight="1" thickBot="1" x14ac:dyDescent="0.3">
      <c r="A19" s="51" t="s">
        <v>15</v>
      </c>
      <c r="B19" s="3" t="s">
        <v>15</v>
      </c>
      <c r="C19" s="13" t="s">
        <v>16</v>
      </c>
      <c r="D19" s="13" t="s">
        <v>22</v>
      </c>
      <c r="E19" s="14">
        <v>219</v>
      </c>
      <c r="F19" s="10">
        <f t="shared" si="0"/>
        <v>15551.693869587636</v>
      </c>
      <c r="G19" s="10">
        <f t="shared" si="4"/>
        <v>262.8</v>
      </c>
      <c r="H19" s="49">
        <f t="shared" si="1"/>
        <v>18996.012171006911</v>
      </c>
      <c r="I19" s="28"/>
      <c r="J19" s="79">
        <f t="shared" si="2"/>
        <v>25.91948978264606</v>
      </c>
      <c r="K19" s="49">
        <f t="shared" si="3"/>
        <v>31.660020285011516</v>
      </c>
      <c r="M19" s="42" t="s">
        <v>1128</v>
      </c>
      <c r="N19" s="15"/>
    </row>
    <row r="20" spans="1:14" s="2" customFormat="1" ht="38.25" customHeight="1" x14ac:dyDescent="0.25">
      <c r="A20" s="51" t="s">
        <v>15</v>
      </c>
      <c r="B20" s="3" t="s">
        <v>15</v>
      </c>
      <c r="C20" s="13" t="s">
        <v>16</v>
      </c>
      <c r="D20" s="13" t="s">
        <v>17</v>
      </c>
      <c r="E20" s="14">
        <v>180</v>
      </c>
      <c r="F20" s="10">
        <f t="shared" si="0"/>
        <v>12782.214139387097</v>
      </c>
      <c r="G20" s="10">
        <f t="shared" si="4"/>
        <v>216</v>
      </c>
      <c r="H20" s="49">
        <f t="shared" si="1"/>
        <v>15613.160688498829</v>
      </c>
      <c r="I20" s="28"/>
      <c r="J20" s="79">
        <f t="shared" si="2"/>
        <v>21.30369023231183</v>
      </c>
      <c r="K20" s="49">
        <f t="shared" si="3"/>
        <v>26.02193448083138</v>
      </c>
      <c r="N20" s="15"/>
    </row>
    <row r="21" spans="1:14" s="2" customFormat="1" ht="38.25" customHeight="1" x14ac:dyDescent="0.25">
      <c r="A21" s="51" t="s">
        <v>15</v>
      </c>
      <c r="B21" s="3" t="s">
        <v>15</v>
      </c>
      <c r="C21" s="13" t="s">
        <v>16</v>
      </c>
      <c r="D21" s="13" t="s">
        <v>19</v>
      </c>
      <c r="E21" s="14">
        <v>234</v>
      </c>
      <c r="F21" s="10">
        <f t="shared" si="0"/>
        <v>16616.878381203227</v>
      </c>
      <c r="G21" s="10">
        <f t="shared" si="4"/>
        <v>280.8</v>
      </c>
      <c r="H21" s="49">
        <f t="shared" si="1"/>
        <v>20297.108895048481</v>
      </c>
      <c r="I21" s="28"/>
      <c r="J21" s="79">
        <f t="shared" si="2"/>
        <v>27.69479730200538</v>
      </c>
      <c r="K21" s="49">
        <f t="shared" si="3"/>
        <v>33.828514825080802</v>
      </c>
      <c r="N21" s="15"/>
    </row>
    <row r="22" spans="1:14" s="2" customFormat="1" ht="38.25" customHeight="1" x14ac:dyDescent="0.25">
      <c r="A22" s="52" t="s">
        <v>15</v>
      </c>
      <c r="B22" s="16" t="s">
        <v>930</v>
      </c>
      <c r="C22" s="16" t="s">
        <v>264</v>
      </c>
      <c r="D22" s="16" t="s">
        <v>265</v>
      </c>
      <c r="E22" s="17">
        <v>246</v>
      </c>
      <c r="F22" s="18">
        <f t="shared" si="0"/>
        <v>17469.025990495702</v>
      </c>
      <c r="G22" s="18">
        <f t="shared" ref="G22:G45" si="5">E22*N$5</f>
        <v>196.8</v>
      </c>
      <c r="H22" s="53">
        <f t="shared" si="1"/>
        <v>14225.324182854491</v>
      </c>
      <c r="I22" s="28"/>
      <c r="J22" s="80">
        <f t="shared" si="2"/>
        <v>29.115043317492837</v>
      </c>
      <c r="K22" s="53">
        <f t="shared" si="3"/>
        <v>23.708873638090818</v>
      </c>
      <c r="N22" s="15"/>
    </row>
    <row r="23" spans="1:14" s="2" customFormat="1" ht="38.25" customHeight="1" x14ac:dyDescent="0.25">
      <c r="A23" s="52" t="s">
        <v>15</v>
      </c>
      <c r="B23" s="16" t="s">
        <v>927</v>
      </c>
      <c r="C23" s="16" t="s">
        <v>264</v>
      </c>
      <c r="D23" s="16" t="s">
        <v>276</v>
      </c>
      <c r="E23" s="17">
        <v>102</v>
      </c>
      <c r="F23" s="18">
        <f t="shared" si="0"/>
        <v>7243.2546789860226</v>
      </c>
      <c r="G23" s="18">
        <f t="shared" si="5"/>
        <v>81.600000000000009</v>
      </c>
      <c r="H23" s="53">
        <f t="shared" si="1"/>
        <v>5898.3051489884474</v>
      </c>
      <c r="I23" s="28"/>
      <c r="J23" s="80">
        <f t="shared" si="2"/>
        <v>12.07209113164337</v>
      </c>
      <c r="K23" s="53">
        <f t="shared" si="3"/>
        <v>9.8305085816474129</v>
      </c>
      <c r="N23" s="15"/>
    </row>
    <row r="24" spans="1:14" s="2" customFormat="1" ht="38.25" customHeight="1" x14ac:dyDescent="0.25">
      <c r="A24" s="52" t="s">
        <v>15</v>
      </c>
      <c r="B24" s="16" t="s">
        <v>930</v>
      </c>
      <c r="C24" s="16" t="s">
        <v>264</v>
      </c>
      <c r="D24" s="16" t="s">
        <v>270</v>
      </c>
      <c r="E24" s="17">
        <v>168</v>
      </c>
      <c r="F24" s="18">
        <f t="shared" si="0"/>
        <v>11930.066530094626</v>
      </c>
      <c r="G24" s="18">
        <f t="shared" si="5"/>
        <v>134.4</v>
      </c>
      <c r="H24" s="53">
        <f t="shared" si="1"/>
        <v>9714.8555395103831</v>
      </c>
      <c r="I24" s="28"/>
      <c r="J24" s="80">
        <f t="shared" si="2"/>
        <v>19.883444216824376</v>
      </c>
      <c r="K24" s="53">
        <f t="shared" si="3"/>
        <v>16.191425899183972</v>
      </c>
      <c r="N24" s="15"/>
    </row>
    <row r="25" spans="1:14" s="2" customFormat="1" ht="38.25" customHeight="1" x14ac:dyDescent="0.25">
      <c r="A25" s="52" t="s">
        <v>15</v>
      </c>
      <c r="B25" s="16" t="s">
        <v>927</v>
      </c>
      <c r="C25" s="16" t="s">
        <v>264</v>
      </c>
      <c r="D25" s="16" t="s">
        <v>275</v>
      </c>
      <c r="E25" s="17">
        <v>129</v>
      </c>
      <c r="F25" s="18">
        <f t="shared" si="0"/>
        <v>9160.5867998940867</v>
      </c>
      <c r="G25" s="18">
        <f t="shared" si="5"/>
        <v>103.2</v>
      </c>
      <c r="H25" s="53">
        <f t="shared" si="1"/>
        <v>7459.6212178383294</v>
      </c>
      <c r="I25" s="28"/>
      <c r="J25" s="80">
        <f t="shared" si="2"/>
        <v>15.267644666490144</v>
      </c>
      <c r="K25" s="53">
        <f t="shared" si="3"/>
        <v>12.432702029730549</v>
      </c>
      <c r="N25" s="15"/>
    </row>
    <row r="26" spans="1:14" s="2" customFormat="1" ht="38.25" customHeight="1" x14ac:dyDescent="0.25">
      <c r="A26" s="52" t="s">
        <v>15</v>
      </c>
      <c r="B26" s="16" t="s">
        <v>927</v>
      </c>
      <c r="C26" s="16" t="s">
        <v>264</v>
      </c>
      <c r="D26" s="16" t="s">
        <v>273</v>
      </c>
      <c r="E26" s="17">
        <v>171</v>
      </c>
      <c r="F26" s="18">
        <f t="shared" si="0"/>
        <v>12143.103432417744</v>
      </c>
      <c r="G26" s="18">
        <f t="shared" si="5"/>
        <v>136.80000000000001</v>
      </c>
      <c r="H26" s="53">
        <f t="shared" si="1"/>
        <v>9888.335102715926</v>
      </c>
      <c r="I26" s="28"/>
      <c r="J26" s="80">
        <f t="shared" si="2"/>
        <v>20.238505720696239</v>
      </c>
      <c r="K26" s="53">
        <f t="shared" si="3"/>
        <v>16.480558504526542</v>
      </c>
      <c r="N26" s="15"/>
    </row>
    <row r="27" spans="1:14" s="2" customFormat="1" ht="38.25" customHeight="1" x14ac:dyDescent="0.25">
      <c r="A27" s="52" t="s">
        <v>15</v>
      </c>
      <c r="B27" s="16" t="s">
        <v>929</v>
      </c>
      <c r="C27" s="16" t="s">
        <v>264</v>
      </c>
      <c r="D27" s="16" t="s">
        <v>281</v>
      </c>
      <c r="E27" s="17">
        <v>102</v>
      </c>
      <c r="F27" s="18">
        <f t="shared" si="0"/>
        <v>7243.2546789860226</v>
      </c>
      <c r="G27" s="18">
        <f t="shared" si="5"/>
        <v>81.600000000000009</v>
      </c>
      <c r="H27" s="53">
        <f t="shared" si="1"/>
        <v>5898.3051489884474</v>
      </c>
      <c r="I27" s="28"/>
      <c r="J27" s="80">
        <f t="shared" si="2"/>
        <v>12.07209113164337</v>
      </c>
      <c r="K27" s="53">
        <f t="shared" si="3"/>
        <v>9.8305085816474129</v>
      </c>
      <c r="N27" s="15"/>
    </row>
    <row r="28" spans="1:14" s="2" customFormat="1" ht="38.25" customHeight="1" x14ac:dyDescent="0.25">
      <c r="A28" s="52" t="s">
        <v>15</v>
      </c>
      <c r="B28" s="16" t="s">
        <v>928</v>
      </c>
      <c r="C28" s="16" t="s">
        <v>264</v>
      </c>
      <c r="D28" s="16" t="s">
        <v>266</v>
      </c>
      <c r="E28" s="17">
        <v>81</v>
      </c>
      <c r="F28" s="18">
        <f t="shared" si="0"/>
        <v>5751.9963627241941</v>
      </c>
      <c r="G28" s="18">
        <f t="shared" si="5"/>
        <v>64.8</v>
      </c>
      <c r="H28" s="53">
        <f t="shared" si="1"/>
        <v>4683.9482065496486</v>
      </c>
      <c r="I28" s="28"/>
      <c r="J28" s="80">
        <f t="shared" si="2"/>
        <v>9.5866606045403238</v>
      </c>
      <c r="K28" s="53">
        <f t="shared" si="3"/>
        <v>7.8065803442494142</v>
      </c>
      <c r="N28" s="15"/>
    </row>
    <row r="29" spans="1:14" s="2" customFormat="1" ht="38.25" customHeight="1" x14ac:dyDescent="0.25">
      <c r="A29" s="52" t="s">
        <v>15</v>
      </c>
      <c r="B29" s="16" t="s">
        <v>925</v>
      </c>
      <c r="C29" s="16" t="s">
        <v>264</v>
      </c>
      <c r="D29" s="16" t="s">
        <v>736</v>
      </c>
      <c r="E29" s="17">
        <v>75</v>
      </c>
      <c r="F29" s="18">
        <f t="shared" si="0"/>
        <v>5325.9225580779575</v>
      </c>
      <c r="G29" s="18">
        <f t="shared" si="5"/>
        <v>60</v>
      </c>
      <c r="H29" s="53">
        <f t="shared" si="1"/>
        <v>4336.9890801385636</v>
      </c>
      <c r="I29" s="28"/>
      <c r="J29" s="80">
        <f t="shared" si="2"/>
        <v>8.8765375967965952</v>
      </c>
      <c r="K29" s="53">
        <f t="shared" si="3"/>
        <v>7.2283151335642728</v>
      </c>
      <c r="N29" s="15"/>
    </row>
    <row r="30" spans="1:14" s="2" customFormat="1" ht="38.25" customHeight="1" x14ac:dyDescent="0.25">
      <c r="A30" s="52" t="s">
        <v>15</v>
      </c>
      <c r="B30" s="16" t="s">
        <v>926</v>
      </c>
      <c r="C30" s="16" t="s">
        <v>264</v>
      </c>
      <c r="D30" s="16" t="s">
        <v>272</v>
      </c>
      <c r="E30" s="17">
        <v>162</v>
      </c>
      <c r="F30" s="18">
        <f t="shared" si="0"/>
        <v>11503.992725448388</v>
      </c>
      <c r="G30" s="18">
        <f t="shared" si="5"/>
        <v>129.6</v>
      </c>
      <c r="H30" s="53">
        <f t="shared" si="1"/>
        <v>9367.8964130992972</v>
      </c>
      <c r="I30" s="28"/>
      <c r="J30" s="80">
        <f t="shared" si="2"/>
        <v>19.173321209080648</v>
      </c>
      <c r="K30" s="53">
        <f t="shared" si="3"/>
        <v>15.613160688498828</v>
      </c>
      <c r="N30" s="15"/>
    </row>
    <row r="31" spans="1:14" s="2" customFormat="1" ht="38.25" customHeight="1" x14ac:dyDescent="0.25">
      <c r="A31" s="52" t="s">
        <v>15</v>
      </c>
      <c r="B31" s="16" t="s">
        <v>925</v>
      </c>
      <c r="C31" s="16" t="s">
        <v>264</v>
      </c>
      <c r="D31" s="16" t="s">
        <v>737</v>
      </c>
      <c r="E31" s="17">
        <v>108</v>
      </c>
      <c r="F31" s="18">
        <f t="shared" si="0"/>
        <v>7669.32848363226</v>
      </c>
      <c r="G31" s="18">
        <f t="shared" si="5"/>
        <v>86.4</v>
      </c>
      <c r="H31" s="53">
        <f t="shared" si="1"/>
        <v>6245.2642753995324</v>
      </c>
      <c r="I31" s="28"/>
      <c r="J31" s="80">
        <f t="shared" si="2"/>
        <v>12.782214139387101</v>
      </c>
      <c r="K31" s="53">
        <f t="shared" si="3"/>
        <v>10.408773792332553</v>
      </c>
      <c r="N31" s="15"/>
    </row>
    <row r="32" spans="1:14" s="2" customFormat="1" ht="38.25" customHeight="1" x14ac:dyDescent="0.25">
      <c r="A32" s="52" t="s">
        <v>15</v>
      </c>
      <c r="B32" s="16" t="s">
        <v>925</v>
      </c>
      <c r="C32" s="16" t="s">
        <v>264</v>
      </c>
      <c r="D32" s="16" t="s">
        <v>733</v>
      </c>
      <c r="E32" s="17">
        <v>135</v>
      </c>
      <c r="F32" s="18">
        <f t="shared" si="0"/>
        <v>9586.6606045403241</v>
      </c>
      <c r="G32" s="18">
        <f t="shared" si="5"/>
        <v>108</v>
      </c>
      <c r="H32" s="53">
        <f t="shared" si="1"/>
        <v>7806.5803442494143</v>
      </c>
      <c r="I32" s="28"/>
      <c r="J32" s="80">
        <f t="shared" si="2"/>
        <v>15.977767674233874</v>
      </c>
      <c r="K32" s="53">
        <f t="shared" si="3"/>
        <v>13.01096724041569</v>
      </c>
      <c r="N32" s="15"/>
    </row>
    <row r="33" spans="1:14" s="2" customFormat="1" ht="38.25" customHeight="1" x14ac:dyDescent="0.25">
      <c r="A33" s="52" t="s">
        <v>15</v>
      </c>
      <c r="B33" s="16" t="s">
        <v>926</v>
      </c>
      <c r="C33" s="16" t="s">
        <v>264</v>
      </c>
      <c r="D33" s="16" t="s">
        <v>271</v>
      </c>
      <c r="E33" s="17">
        <v>75</v>
      </c>
      <c r="F33" s="18">
        <f t="shared" si="0"/>
        <v>5325.9225580779575</v>
      </c>
      <c r="G33" s="18">
        <f t="shared" si="5"/>
        <v>60</v>
      </c>
      <c r="H33" s="53">
        <f t="shared" si="1"/>
        <v>4336.9890801385636</v>
      </c>
      <c r="I33" s="28"/>
      <c r="J33" s="80">
        <f t="shared" si="2"/>
        <v>8.8765375967965952</v>
      </c>
      <c r="K33" s="53">
        <f t="shared" si="3"/>
        <v>7.2283151335642728</v>
      </c>
      <c r="N33" s="15"/>
    </row>
    <row r="34" spans="1:14" s="2" customFormat="1" ht="38.25" customHeight="1" x14ac:dyDescent="0.25">
      <c r="A34" s="52" t="s">
        <v>15</v>
      </c>
      <c r="B34" s="16" t="s">
        <v>930</v>
      </c>
      <c r="C34" s="16" t="s">
        <v>264</v>
      </c>
      <c r="D34" s="16" t="s">
        <v>267</v>
      </c>
      <c r="E34" s="17">
        <v>105</v>
      </c>
      <c r="F34" s="18">
        <f t="shared" si="0"/>
        <v>7456.2915813091404</v>
      </c>
      <c r="G34" s="18">
        <f t="shared" si="5"/>
        <v>84</v>
      </c>
      <c r="H34" s="53">
        <f t="shared" si="1"/>
        <v>6071.7847121939894</v>
      </c>
      <c r="I34" s="28"/>
      <c r="J34" s="80">
        <f t="shared" si="2"/>
        <v>12.427152635515235</v>
      </c>
      <c r="K34" s="53">
        <f t="shared" si="3"/>
        <v>10.119641186989982</v>
      </c>
      <c r="N34" s="15"/>
    </row>
    <row r="35" spans="1:14" s="2" customFormat="1" ht="38.25" customHeight="1" x14ac:dyDescent="0.25">
      <c r="A35" s="52" t="s">
        <v>15</v>
      </c>
      <c r="B35" s="16" t="s">
        <v>927</v>
      </c>
      <c r="C35" s="16" t="s">
        <v>264</v>
      </c>
      <c r="D35" s="16" t="s">
        <v>282</v>
      </c>
      <c r="E35" s="17">
        <v>93</v>
      </c>
      <c r="F35" s="18">
        <f t="shared" si="0"/>
        <v>6604.1439720166672</v>
      </c>
      <c r="G35" s="18">
        <f t="shared" si="5"/>
        <v>74.400000000000006</v>
      </c>
      <c r="H35" s="53">
        <f t="shared" si="1"/>
        <v>5377.8664593718195</v>
      </c>
      <c r="I35" s="28"/>
      <c r="J35" s="80">
        <f t="shared" si="2"/>
        <v>11.006906620027779</v>
      </c>
      <c r="K35" s="53">
        <f t="shared" si="3"/>
        <v>8.9631107656196995</v>
      </c>
      <c r="N35" s="15"/>
    </row>
    <row r="36" spans="1:14" s="2" customFormat="1" ht="38.25" customHeight="1" x14ac:dyDescent="0.25">
      <c r="A36" s="52" t="s">
        <v>15</v>
      </c>
      <c r="B36" s="16" t="s">
        <v>925</v>
      </c>
      <c r="C36" s="16" t="s">
        <v>264</v>
      </c>
      <c r="D36" s="16" t="s">
        <v>735</v>
      </c>
      <c r="E36" s="17">
        <v>81</v>
      </c>
      <c r="F36" s="18">
        <f t="shared" si="0"/>
        <v>5751.9963627241941</v>
      </c>
      <c r="G36" s="18">
        <f t="shared" si="5"/>
        <v>64.8</v>
      </c>
      <c r="H36" s="53">
        <f t="shared" si="1"/>
        <v>4683.9482065496486</v>
      </c>
      <c r="I36" s="28"/>
      <c r="J36" s="80">
        <f t="shared" si="2"/>
        <v>9.5866606045403238</v>
      </c>
      <c r="K36" s="53">
        <f t="shared" si="3"/>
        <v>7.8065803442494142</v>
      </c>
      <c r="N36" s="15"/>
    </row>
    <row r="37" spans="1:14" s="2" customFormat="1" ht="38.25" customHeight="1" x14ac:dyDescent="0.25">
      <c r="A37" s="52" t="s">
        <v>15</v>
      </c>
      <c r="B37" s="16" t="s">
        <v>928</v>
      </c>
      <c r="C37" s="16" t="s">
        <v>264</v>
      </c>
      <c r="D37" s="16" t="s">
        <v>274</v>
      </c>
      <c r="E37" s="17">
        <v>174</v>
      </c>
      <c r="F37" s="18">
        <f t="shared" si="0"/>
        <v>12356.140334740861</v>
      </c>
      <c r="G37" s="18">
        <f t="shared" si="5"/>
        <v>139.20000000000002</v>
      </c>
      <c r="H37" s="53">
        <f t="shared" si="1"/>
        <v>10061.814665921471</v>
      </c>
      <c r="I37" s="28"/>
      <c r="J37" s="80">
        <f t="shared" si="2"/>
        <v>20.593567224568101</v>
      </c>
      <c r="K37" s="53">
        <f t="shared" si="3"/>
        <v>16.769691109869118</v>
      </c>
      <c r="N37" s="15"/>
    </row>
    <row r="38" spans="1:14" s="2" customFormat="1" ht="38.25" customHeight="1" x14ac:dyDescent="0.25">
      <c r="A38" s="52" t="s">
        <v>15</v>
      </c>
      <c r="B38" s="16" t="s">
        <v>925</v>
      </c>
      <c r="C38" s="16" t="s">
        <v>264</v>
      </c>
      <c r="D38" s="16" t="s">
        <v>734</v>
      </c>
      <c r="E38" s="17">
        <v>57</v>
      </c>
      <c r="F38" s="18">
        <f t="shared" si="0"/>
        <v>4047.7011441392474</v>
      </c>
      <c r="G38" s="18">
        <f t="shared" si="5"/>
        <v>45.6</v>
      </c>
      <c r="H38" s="53">
        <f t="shared" si="1"/>
        <v>3296.1117009053087</v>
      </c>
      <c r="I38" s="28"/>
      <c r="J38" s="80">
        <f t="shared" si="2"/>
        <v>6.746168573565412</v>
      </c>
      <c r="K38" s="53">
        <f t="shared" si="3"/>
        <v>5.4935195015088478</v>
      </c>
      <c r="N38" s="15"/>
    </row>
    <row r="39" spans="1:14" s="2" customFormat="1" ht="38.25" customHeight="1" x14ac:dyDescent="0.25">
      <c r="A39" s="52" t="s">
        <v>15</v>
      </c>
      <c r="B39" s="16" t="s">
        <v>929</v>
      </c>
      <c r="C39" s="16" t="s">
        <v>264</v>
      </c>
      <c r="D39" s="16" t="s">
        <v>280</v>
      </c>
      <c r="E39" s="17">
        <v>66</v>
      </c>
      <c r="F39" s="18">
        <f t="shared" si="0"/>
        <v>4686.8118511086032</v>
      </c>
      <c r="G39" s="18">
        <f t="shared" si="5"/>
        <v>52.800000000000004</v>
      </c>
      <c r="H39" s="53">
        <f t="shared" si="1"/>
        <v>3816.5503905219371</v>
      </c>
      <c r="I39" s="28"/>
      <c r="J39" s="80">
        <f t="shared" si="2"/>
        <v>7.8113530851810049</v>
      </c>
      <c r="K39" s="53">
        <f t="shared" si="3"/>
        <v>6.3609173175365621</v>
      </c>
      <c r="N39" s="15"/>
    </row>
    <row r="40" spans="1:14" s="2" customFormat="1" ht="38.25" customHeight="1" x14ac:dyDescent="0.25">
      <c r="A40" s="52" t="s">
        <v>15</v>
      </c>
      <c r="B40" s="16" t="s">
        <v>927</v>
      </c>
      <c r="C40" s="16" t="s">
        <v>264</v>
      </c>
      <c r="D40" s="16" t="s">
        <v>278</v>
      </c>
      <c r="E40" s="17">
        <v>81</v>
      </c>
      <c r="F40" s="18">
        <f t="shared" si="0"/>
        <v>5751.9963627241941</v>
      </c>
      <c r="G40" s="18">
        <f t="shared" si="5"/>
        <v>64.8</v>
      </c>
      <c r="H40" s="53">
        <f t="shared" si="1"/>
        <v>4683.9482065496486</v>
      </c>
      <c r="I40" s="28"/>
      <c r="J40" s="80">
        <f t="shared" si="2"/>
        <v>9.5866606045403238</v>
      </c>
      <c r="K40" s="53">
        <f t="shared" si="3"/>
        <v>7.8065803442494142</v>
      </c>
      <c r="N40" s="15"/>
    </row>
    <row r="41" spans="1:14" s="2" customFormat="1" ht="38.25" customHeight="1" x14ac:dyDescent="0.25">
      <c r="A41" s="52" t="s">
        <v>15</v>
      </c>
      <c r="B41" s="16" t="s">
        <v>927</v>
      </c>
      <c r="C41" s="16" t="s">
        <v>264</v>
      </c>
      <c r="D41" s="16" t="s">
        <v>277</v>
      </c>
      <c r="E41" s="17">
        <v>180</v>
      </c>
      <c r="F41" s="18">
        <f t="shared" si="0"/>
        <v>12782.214139387097</v>
      </c>
      <c r="G41" s="18">
        <f t="shared" si="5"/>
        <v>144</v>
      </c>
      <c r="H41" s="53">
        <f t="shared" si="1"/>
        <v>10408.773792332553</v>
      </c>
      <c r="I41" s="28"/>
      <c r="J41" s="80">
        <f t="shared" si="2"/>
        <v>21.30369023231183</v>
      </c>
      <c r="K41" s="53">
        <f t="shared" si="3"/>
        <v>17.347956320554257</v>
      </c>
      <c r="N41" s="15"/>
    </row>
    <row r="42" spans="1:14" s="2" customFormat="1" ht="38.25" customHeight="1" x14ac:dyDescent="0.25">
      <c r="A42" s="52" t="s">
        <v>15</v>
      </c>
      <c r="B42" s="16" t="s">
        <v>930</v>
      </c>
      <c r="C42" s="16" t="s">
        <v>264</v>
      </c>
      <c r="D42" s="16" t="s">
        <v>268</v>
      </c>
      <c r="E42" s="17">
        <v>90</v>
      </c>
      <c r="F42" s="18">
        <f t="shared" si="0"/>
        <v>6391.1070696935485</v>
      </c>
      <c r="G42" s="18">
        <f t="shared" si="5"/>
        <v>72</v>
      </c>
      <c r="H42" s="53">
        <f t="shared" si="1"/>
        <v>5204.3868961662765</v>
      </c>
      <c r="I42" s="28"/>
      <c r="J42" s="80">
        <f t="shared" si="2"/>
        <v>10.651845116155915</v>
      </c>
      <c r="K42" s="53">
        <f t="shared" si="3"/>
        <v>8.6739781602771284</v>
      </c>
      <c r="N42" s="15"/>
    </row>
    <row r="43" spans="1:14" s="2" customFormat="1" ht="38.25" customHeight="1" x14ac:dyDescent="0.25">
      <c r="A43" s="52" t="s">
        <v>15</v>
      </c>
      <c r="B43" s="16" t="s">
        <v>929</v>
      </c>
      <c r="C43" s="16" t="s">
        <v>264</v>
      </c>
      <c r="D43" s="16" t="s">
        <v>279</v>
      </c>
      <c r="E43" s="17">
        <v>153</v>
      </c>
      <c r="F43" s="18">
        <f t="shared" si="0"/>
        <v>10864.882018479033</v>
      </c>
      <c r="G43" s="18">
        <f t="shared" si="5"/>
        <v>122.4</v>
      </c>
      <c r="H43" s="53">
        <f t="shared" si="1"/>
        <v>8847.4577234826702</v>
      </c>
      <c r="I43" s="28"/>
      <c r="J43" s="80">
        <f t="shared" si="2"/>
        <v>18.108136697465056</v>
      </c>
      <c r="K43" s="53">
        <f t="shared" si="3"/>
        <v>14.745762872471117</v>
      </c>
      <c r="N43" s="15"/>
    </row>
    <row r="44" spans="1:14" s="2" customFormat="1" ht="38.25" customHeight="1" x14ac:dyDescent="0.25">
      <c r="A44" s="52" t="s">
        <v>15</v>
      </c>
      <c r="B44" s="16" t="s">
        <v>930</v>
      </c>
      <c r="C44" s="16" t="s">
        <v>264</v>
      </c>
      <c r="D44" s="16" t="s">
        <v>269</v>
      </c>
      <c r="E44" s="17">
        <v>180</v>
      </c>
      <c r="F44" s="18">
        <f t="shared" si="0"/>
        <v>12782.214139387097</v>
      </c>
      <c r="G44" s="18">
        <f t="shared" si="5"/>
        <v>144</v>
      </c>
      <c r="H44" s="53">
        <f t="shared" si="1"/>
        <v>10408.773792332553</v>
      </c>
      <c r="I44" s="28"/>
      <c r="J44" s="80">
        <f t="shared" si="2"/>
        <v>21.30369023231183</v>
      </c>
      <c r="K44" s="53">
        <f t="shared" si="3"/>
        <v>17.347956320554257</v>
      </c>
      <c r="N44" s="15"/>
    </row>
    <row r="45" spans="1:14" s="2" customFormat="1" ht="38.25" customHeight="1" x14ac:dyDescent="0.25">
      <c r="A45" s="54" t="s">
        <v>15</v>
      </c>
      <c r="B45" s="20" t="s">
        <v>1060</v>
      </c>
      <c r="C45" s="20" t="s">
        <v>264</v>
      </c>
      <c r="D45" s="20" t="s">
        <v>811</v>
      </c>
      <c r="E45" s="21">
        <v>57</v>
      </c>
      <c r="F45" s="22">
        <f t="shared" si="0"/>
        <v>4047.7011441392474</v>
      </c>
      <c r="G45" s="22">
        <f t="shared" si="5"/>
        <v>45.6</v>
      </c>
      <c r="H45" s="55">
        <f t="shared" si="1"/>
        <v>3296.1117009053087</v>
      </c>
      <c r="I45" s="28"/>
      <c r="J45" s="81">
        <f t="shared" si="2"/>
        <v>6.746168573565412</v>
      </c>
      <c r="K45" s="55">
        <f t="shared" si="3"/>
        <v>5.4935195015088478</v>
      </c>
      <c r="N45" s="15"/>
    </row>
    <row r="46" spans="1:14" s="2" customFormat="1" ht="38.25" customHeight="1" x14ac:dyDescent="0.25">
      <c r="A46" s="54" t="s">
        <v>15</v>
      </c>
      <c r="B46" s="20" t="s">
        <v>1078</v>
      </c>
      <c r="C46" s="20" t="s">
        <v>654</v>
      </c>
      <c r="D46" s="20" t="s">
        <v>1077</v>
      </c>
      <c r="E46" s="21">
        <v>288</v>
      </c>
      <c r="F46" s="22">
        <f t="shared" si="0"/>
        <v>20451.542623019355</v>
      </c>
      <c r="G46" s="22">
        <f>E46*N$7</f>
        <v>288</v>
      </c>
      <c r="H46" s="55">
        <f t="shared" si="1"/>
        <v>20817.547584665106</v>
      </c>
      <c r="I46" s="28"/>
      <c r="J46" s="81">
        <f t="shared" si="2"/>
        <v>34.085904371698923</v>
      </c>
      <c r="K46" s="55">
        <f t="shared" si="3"/>
        <v>34.695912641108514</v>
      </c>
      <c r="N46" s="15"/>
    </row>
    <row r="47" spans="1:14" s="2" customFormat="1" ht="38.25" customHeight="1" x14ac:dyDescent="0.25">
      <c r="A47" s="54" t="s">
        <v>15</v>
      </c>
      <c r="B47" s="20" t="s">
        <v>1104</v>
      </c>
      <c r="C47" s="20" t="s">
        <v>264</v>
      </c>
      <c r="D47" s="20" t="s">
        <v>812</v>
      </c>
      <c r="E47" s="21">
        <v>60</v>
      </c>
      <c r="F47" s="22">
        <f t="shared" si="0"/>
        <v>4260.7380464623657</v>
      </c>
      <c r="G47" s="22">
        <f t="shared" ref="G47:G52" si="6">E47*N$5</f>
        <v>48</v>
      </c>
      <c r="H47" s="55">
        <f t="shared" si="1"/>
        <v>3469.5912641108507</v>
      </c>
      <c r="I47" s="28"/>
      <c r="J47" s="81">
        <f t="shared" si="2"/>
        <v>7.1012300774372763</v>
      </c>
      <c r="K47" s="55">
        <f t="shared" si="3"/>
        <v>5.7826521068514181</v>
      </c>
      <c r="N47" s="15"/>
    </row>
    <row r="48" spans="1:14" s="2" customFormat="1" ht="38.25" customHeight="1" x14ac:dyDescent="0.25">
      <c r="A48" s="54" t="s">
        <v>15</v>
      </c>
      <c r="B48" s="20" t="s">
        <v>1103</v>
      </c>
      <c r="C48" s="20" t="s">
        <v>264</v>
      </c>
      <c r="D48" s="20" t="s">
        <v>810</v>
      </c>
      <c r="E48" s="21">
        <v>78</v>
      </c>
      <c r="F48" s="22">
        <f t="shared" si="0"/>
        <v>5538.9594604010754</v>
      </c>
      <c r="G48" s="22">
        <f t="shared" si="6"/>
        <v>62.400000000000006</v>
      </c>
      <c r="H48" s="55">
        <f t="shared" si="1"/>
        <v>4510.4686433441075</v>
      </c>
      <c r="I48" s="28"/>
      <c r="J48" s="81">
        <f t="shared" si="2"/>
        <v>9.2315991006684595</v>
      </c>
      <c r="K48" s="55">
        <f t="shared" si="3"/>
        <v>7.5174477389068457</v>
      </c>
      <c r="N48" s="15"/>
    </row>
    <row r="49" spans="1:14" s="2" customFormat="1" ht="38.25" customHeight="1" x14ac:dyDescent="0.25">
      <c r="A49" s="52" t="s">
        <v>7</v>
      </c>
      <c r="B49" s="16" t="s">
        <v>961</v>
      </c>
      <c r="C49" s="16" t="s">
        <v>264</v>
      </c>
      <c r="D49" s="16" t="s">
        <v>350</v>
      </c>
      <c r="E49" s="17">
        <v>123</v>
      </c>
      <c r="F49" s="18">
        <f t="shared" si="0"/>
        <v>8734.512995247851</v>
      </c>
      <c r="G49" s="18">
        <f t="shared" si="6"/>
        <v>98.4</v>
      </c>
      <c r="H49" s="53">
        <f t="shared" si="1"/>
        <v>7112.6620914272453</v>
      </c>
      <c r="I49" s="28"/>
      <c r="J49" s="80">
        <f t="shared" si="2"/>
        <v>14.557521658746419</v>
      </c>
      <c r="K49" s="53">
        <f t="shared" si="3"/>
        <v>11.854436819045409</v>
      </c>
      <c r="N49" s="15"/>
    </row>
    <row r="50" spans="1:14" s="2" customFormat="1" ht="38.25" customHeight="1" x14ac:dyDescent="0.25">
      <c r="A50" s="52" t="s">
        <v>7</v>
      </c>
      <c r="B50" s="16" t="s">
        <v>961</v>
      </c>
      <c r="C50" s="16" t="s">
        <v>264</v>
      </c>
      <c r="D50" s="16" t="s">
        <v>352</v>
      </c>
      <c r="E50" s="17">
        <v>150</v>
      </c>
      <c r="F50" s="18">
        <f t="shared" si="0"/>
        <v>10651.845116155915</v>
      </c>
      <c r="G50" s="18">
        <f t="shared" si="6"/>
        <v>120</v>
      </c>
      <c r="H50" s="53">
        <f t="shared" si="1"/>
        <v>8673.9781602771272</v>
      </c>
      <c r="I50" s="28"/>
      <c r="J50" s="80">
        <f t="shared" si="2"/>
        <v>17.75307519359319</v>
      </c>
      <c r="K50" s="53">
        <f t="shared" si="3"/>
        <v>14.456630267128546</v>
      </c>
      <c r="N50" s="15"/>
    </row>
    <row r="51" spans="1:14" ht="38.25" customHeight="1" x14ac:dyDescent="0.25">
      <c r="A51" s="52" t="s">
        <v>7</v>
      </c>
      <c r="B51" s="16" t="s">
        <v>963</v>
      </c>
      <c r="C51" s="16" t="s">
        <v>264</v>
      </c>
      <c r="D51" s="16" t="s">
        <v>365</v>
      </c>
      <c r="E51" s="17">
        <v>234</v>
      </c>
      <c r="F51" s="18">
        <f t="shared" si="0"/>
        <v>16616.878381203227</v>
      </c>
      <c r="G51" s="18">
        <f t="shared" si="6"/>
        <v>187.20000000000002</v>
      </c>
      <c r="H51" s="53">
        <f t="shared" si="1"/>
        <v>13531.405930032321</v>
      </c>
      <c r="I51" s="28"/>
      <c r="J51" s="80">
        <f t="shared" si="2"/>
        <v>27.69479730200538</v>
      </c>
      <c r="K51" s="53">
        <f t="shared" si="3"/>
        <v>22.552343216720534</v>
      </c>
    </row>
    <row r="52" spans="1:14" ht="38.25" customHeight="1" x14ac:dyDescent="0.25">
      <c r="A52" s="52" t="s">
        <v>7</v>
      </c>
      <c r="B52" s="16" t="s">
        <v>961</v>
      </c>
      <c r="C52" s="16" t="s">
        <v>264</v>
      </c>
      <c r="D52" s="16" t="s">
        <v>824</v>
      </c>
      <c r="E52" s="17">
        <v>189</v>
      </c>
      <c r="F52" s="18">
        <f t="shared" si="0"/>
        <v>13421.324846356452</v>
      </c>
      <c r="G52" s="18">
        <f t="shared" si="6"/>
        <v>151.20000000000002</v>
      </c>
      <c r="H52" s="53">
        <f t="shared" si="1"/>
        <v>10929.212481949182</v>
      </c>
      <c r="I52" s="28"/>
      <c r="J52" s="80">
        <f t="shared" si="2"/>
        <v>22.368874743927421</v>
      </c>
      <c r="K52" s="53">
        <f t="shared" si="3"/>
        <v>18.215354136581968</v>
      </c>
    </row>
    <row r="53" spans="1:14" ht="38.25" customHeight="1" x14ac:dyDescent="0.25">
      <c r="A53" s="50" t="s">
        <v>7</v>
      </c>
      <c r="B53" s="3" t="s">
        <v>7</v>
      </c>
      <c r="C53" s="3" t="s">
        <v>1045</v>
      </c>
      <c r="D53" s="3" t="s">
        <v>881</v>
      </c>
      <c r="E53" s="9">
        <v>609</v>
      </c>
      <c r="F53" s="10">
        <f t="shared" si="0"/>
        <v>43246.491171593014</v>
      </c>
      <c r="G53" s="10">
        <f>E53*N$13</f>
        <v>609</v>
      </c>
      <c r="H53" s="49">
        <f t="shared" si="1"/>
        <v>44020.439163406423</v>
      </c>
      <c r="I53" s="28"/>
      <c r="J53" s="79">
        <f t="shared" si="2"/>
        <v>72.077485285988359</v>
      </c>
      <c r="K53" s="49">
        <f t="shared" si="3"/>
        <v>73.367398605677366</v>
      </c>
    </row>
    <row r="54" spans="1:14" ht="38.25" customHeight="1" x14ac:dyDescent="0.25">
      <c r="A54" s="50" t="s">
        <v>7</v>
      </c>
      <c r="B54" s="3" t="s">
        <v>7</v>
      </c>
      <c r="C54" s="3" t="s">
        <v>16</v>
      </c>
      <c r="D54" s="3" t="s">
        <v>94</v>
      </c>
      <c r="E54" s="9">
        <v>348</v>
      </c>
      <c r="F54" s="10">
        <f t="shared" si="0"/>
        <v>24712.280669481723</v>
      </c>
      <c r="G54" s="10">
        <f>E54*N$6</f>
        <v>417.59999999999997</v>
      </c>
      <c r="H54" s="49">
        <f t="shared" si="1"/>
        <v>30185.4439977644</v>
      </c>
      <c r="I54" s="28"/>
      <c r="J54" s="79">
        <f t="shared" si="2"/>
        <v>41.187134449136202</v>
      </c>
      <c r="K54" s="49">
        <f t="shared" si="3"/>
        <v>50.30907332960733</v>
      </c>
    </row>
    <row r="55" spans="1:14" ht="38.25" customHeight="1" x14ac:dyDescent="0.25">
      <c r="A55" s="48" t="s">
        <v>7</v>
      </c>
      <c r="B55" s="6" t="s">
        <v>7</v>
      </c>
      <c r="C55" s="6" t="s">
        <v>1</v>
      </c>
      <c r="D55" s="6" t="s">
        <v>99</v>
      </c>
      <c r="E55" s="9">
        <v>528</v>
      </c>
      <c r="F55" s="10">
        <f t="shared" si="0"/>
        <v>37494.494808868825</v>
      </c>
      <c r="G55" s="10">
        <f t="shared" ref="G55:G60" si="7">E55*N$8</f>
        <v>528</v>
      </c>
      <c r="H55" s="49">
        <f t="shared" si="1"/>
        <v>38165.503905219361</v>
      </c>
      <c r="I55" s="28"/>
      <c r="J55" s="79">
        <f t="shared" si="2"/>
        <v>62.490824681448039</v>
      </c>
      <c r="K55" s="49">
        <f t="shared" si="3"/>
        <v>63.609173175365598</v>
      </c>
    </row>
    <row r="56" spans="1:14" ht="38.25" customHeight="1" x14ac:dyDescent="0.25">
      <c r="A56" s="48" t="s">
        <v>7</v>
      </c>
      <c r="B56" s="6" t="s">
        <v>7</v>
      </c>
      <c r="C56" s="6" t="s">
        <v>1</v>
      </c>
      <c r="D56" s="6" t="s">
        <v>96</v>
      </c>
      <c r="E56" s="9">
        <v>567</v>
      </c>
      <c r="F56" s="10">
        <f t="shared" si="0"/>
        <v>40263.974539069357</v>
      </c>
      <c r="G56" s="10">
        <f t="shared" si="7"/>
        <v>567</v>
      </c>
      <c r="H56" s="49">
        <f t="shared" si="1"/>
        <v>40984.546807309431</v>
      </c>
      <c r="I56" s="28"/>
      <c r="J56" s="79">
        <f t="shared" si="2"/>
        <v>67.106624231782263</v>
      </c>
      <c r="K56" s="49">
        <f t="shared" si="3"/>
        <v>68.30757801218239</v>
      </c>
    </row>
    <row r="57" spans="1:14" ht="38.25" customHeight="1" x14ac:dyDescent="0.25">
      <c r="A57" s="48" t="s">
        <v>7</v>
      </c>
      <c r="B57" s="6" t="s">
        <v>7</v>
      </c>
      <c r="C57" s="6" t="s">
        <v>1</v>
      </c>
      <c r="D57" s="6" t="s">
        <v>100</v>
      </c>
      <c r="E57" s="9">
        <v>873</v>
      </c>
      <c r="F57" s="10">
        <f t="shared" si="0"/>
        <v>61993.738576027426</v>
      </c>
      <c r="G57" s="10">
        <f t="shared" si="7"/>
        <v>873</v>
      </c>
      <c r="H57" s="49">
        <f t="shared" si="1"/>
        <v>63103.191116016103</v>
      </c>
      <c r="I57" s="28"/>
      <c r="J57" s="79">
        <f t="shared" si="2"/>
        <v>103.32289762671238</v>
      </c>
      <c r="K57" s="49">
        <f t="shared" si="3"/>
        <v>105.17198519336017</v>
      </c>
    </row>
    <row r="58" spans="1:14" ht="38.25" customHeight="1" x14ac:dyDescent="0.25">
      <c r="A58" s="48" t="s">
        <v>7</v>
      </c>
      <c r="B58" s="6" t="s">
        <v>7</v>
      </c>
      <c r="C58" s="6" t="s">
        <v>1</v>
      </c>
      <c r="D58" s="6" t="s">
        <v>97</v>
      </c>
      <c r="E58" s="9">
        <v>615</v>
      </c>
      <c r="F58" s="10">
        <f t="shared" si="0"/>
        <v>43672.56497623925</v>
      </c>
      <c r="G58" s="10">
        <f t="shared" si="7"/>
        <v>615</v>
      </c>
      <c r="H58" s="49">
        <f t="shared" si="1"/>
        <v>44454.138071420282</v>
      </c>
      <c r="I58" s="28"/>
      <c r="J58" s="79">
        <f t="shared" si="2"/>
        <v>72.787608293732077</v>
      </c>
      <c r="K58" s="49">
        <f t="shared" si="3"/>
        <v>74.090230119033805</v>
      </c>
    </row>
    <row r="59" spans="1:14" s="2" customFormat="1" ht="38.25" customHeight="1" x14ac:dyDescent="0.25">
      <c r="A59" s="48" t="s">
        <v>7</v>
      </c>
      <c r="B59" s="6" t="s">
        <v>7</v>
      </c>
      <c r="C59" s="6" t="s">
        <v>1</v>
      </c>
      <c r="D59" s="6" t="s">
        <v>98</v>
      </c>
      <c r="E59" s="9">
        <v>759</v>
      </c>
      <c r="F59" s="10">
        <f t="shared" si="0"/>
        <v>53898.336287748934</v>
      </c>
      <c r="G59" s="10">
        <f t="shared" si="7"/>
        <v>759</v>
      </c>
      <c r="H59" s="49">
        <f t="shared" si="1"/>
        <v>54862.91186375283</v>
      </c>
      <c r="I59" s="28"/>
      <c r="J59" s="79">
        <f t="shared" si="2"/>
        <v>89.830560479581564</v>
      </c>
      <c r="K59" s="49">
        <f t="shared" si="3"/>
        <v>91.438186439588051</v>
      </c>
      <c r="N59" s="15"/>
    </row>
    <row r="60" spans="1:14" ht="38.25" customHeight="1" x14ac:dyDescent="0.25">
      <c r="A60" s="56" t="s">
        <v>7</v>
      </c>
      <c r="B60" s="7" t="s">
        <v>1051</v>
      </c>
      <c r="C60" s="7" t="s">
        <v>1</v>
      </c>
      <c r="D60" s="7" t="s">
        <v>8</v>
      </c>
      <c r="E60" s="11">
        <v>273</v>
      </c>
      <c r="F60" s="12">
        <f t="shared" si="0"/>
        <v>19386.358111403766</v>
      </c>
      <c r="G60" s="12">
        <f t="shared" si="7"/>
        <v>273</v>
      </c>
      <c r="H60" s="57">
        <f t="shared" si="1"/>
        <v>19733.300314630465</v>
      </c>
      <c r="I60" s="28"/>
      <c r="J60" s="82">
        <f t="shared" si="2"/>
        <v>32.310596852339607</v>
      </c>
      <c r="K60" s="57">
        <f t="shared" si="3"/>
        <v>32.888833857717444</v>
      </c>
    </row>
    <row r="61" spans="1:14" s="2" customFormat="1" ht="38.25" customHeight="1" x14ac:dyDescent="0.25">
      <c r="A61" s="48" t="s">
        <v>7</v>
      </c>
      <c r="B61" s="6" t="s">
        <v>7</v>
      </c>
      <c r="C61" s="6" t="s">
        <v>29</v>
      </c>
      <c r="D61" s="6" t="s">
        <v>106</v>
      </c>
      <c r="E61" s="9">
        <v>75</v>
      </c>
      <c r="F61" s="10">
        <f t="shared" si="0"/>
        <v>5325.9225580779575</v>
      </c>
      <c r="G61" s="10">
        <f t="shared" ref="G61:G66" si="8">E61*N$9</f>
        <v>75</v>
      </c>
      <c r="H61" s="49">
        <f t="shared" si="1"/>
        <v>5421.2363501732052</v>
      </c>
      <c r="I61" s="28"/>
      <c r="J61" s="79">
        <f t="shared" si="2"/>
        <v>8.8765375967965952</v>
      </c>
      <c r="K61" s="49">
        <f t="shared" si="3"/>
        <v>9.0353939169553428</v>
      </c>
      <c r="N61" s="15"/>
    </row>
    <row r="62" spans="1:14" ht="38.25" customHeight="1" x14ac:dyDescent="0.25">
      <c r="A62" s="48" t="s">
        <v>7</v>
      </c>
      <c r="B62" s="6" t="s">
        <v>7</v>
      </c>
      <c r="C62" s="6" t="s">
        <v>29</v>
      </c>
      <c r="D62" s="6" t="s">
        <v>105</v>
      </c>
      <c r="E62" s="9">
        <v>102</v>
      </c>
      <c r="F62" s="10">
        <f t="shared" si="0"/>
        <v>7243.2546789860226</v>
      </c>
      <c r="G62" s="10">
        <f t="shared" si="8"/>
        <v>102</v>
      </c>
      <c r="H62" s="49">
        <f t="shared" si="1"/>
        <v>7372.8814362355588</v>
      </c>
      <c r="I62" s="28"/>
      <c r="J62" s="79">
        <f t="shared" si="2"/>
        <v>12.07209113164337</v>
      </c>
      <c r="K62" s="49">
        <f t="shared" si="3"/>
        <v>12.288135727059265</v>
      </c>
    </row>
    <row r="63" spans="1:14" ht="38.25" customHeight="1" x14ac:dyDescent="0.25">
      <c r="A63" s="48" t="s">
        <v>7</v>
      </c>
      <c r="B63" s="6" t="s">
        <v>7</v>
      </c>
      <c r="C63" s="6" t="s">
        <v>26</v>
      </c>
      <c r="D63" s="6" t="s">
        <v>103</v>
      </c>
      <c r="E63" s="9">
        <v>51</v>
      </c>
      <c r="F63" s="10">
        <f t="shared" si="0"/>
        <v>3621.6273394930113</v>
      </c>
      <c r="G63" s="10">
        <f t="shared" si="8"/>
        <v>51</v>
      </c>
      <c r="H63" s="49">
        <f t="shared" si="1"/>
        <v>3686.4407181177794</v>
      </c>
      <c r="I63" s="28"/>
      <c r="J63" s="79">
        <f t="shared" si="2"/>
        <v>6.0360455658216852</v>
      </c>
      <c r="K63" s="49">
        <f t="shared" si="3"/>
        <v>6.1440678635296324</v>
      </c>
    </row>
    <row r="64" spans="1:14" ht="38.25" customHeight="1" x14ac:dyDescent="0.25">
      <c r="A64" s="48" t="s">
        <v>7</v>
      </c>
      <c r="B64" s="6" t="s">
        <v>7</v>
      </c>
      <c r="C64" s="6" t="s">
        <v>26</v>
      </c>
      <c r="D64" s="6" t="s">
        <v>101</v>
      </c>
      <c r="E64" s="9">
        <v>75</v>
      </c>
      <c r="F64" s="10">
        <f t="shared" si="0"/>
        <v>5325.9225580779575</v>
      </c>
      <c r="G64" s="10">
        <f t="shared" si="8"/>
        <v>75</v>
      </c>
      <c r="H64" s="49">
        <f t="shared" si="1"/>
        <v>5421.2363501732052</v>
      </c>
      <c r="I64" s="28"/>
      <c r="J64" s="79">
        <f t="shared" si="2"/>
        <v>8.8765375967965952</v>
      </c>
      <c r="K64" s="49">
        <f t="shared" si="3"/>
        <v>9.0353939169553428</v>
      </c>
    </row>
    <row r="65" spans="1:14" ht="38.25" customHeight="1" x14ac:dyDescent="0.25">
      <c r="A65" s="48" t="s">
        <v>7</v>
      </c>
      <c r="B65" s="6" t="s">
        <v>7</v>
      </c>
      <c r="C65" s="6" t="s">
        <v>26</v>
      </c>
      <c r="D65" s="6" t="s">
        <v>104</v>
      </c>
      <c r="E65" s="9">
        <v>111</v>
      </c>
      <c r="F65" s="10">
        <f t="shared" si="0"/>
        <v>7882.365385955376</v>
      </c>
      <c r="G65" s="10">
        <f t="shared" si="8"/>
        <v>111</v>
      </c>
      <c r="H65" s="49">
        <f t="shared" si="1"/>
        <v>8023.4297982563439</v>
      </c>
      <c r="I65" s="28"/>
      <c r="J65" s="79">
        <f t="shared" si="2"/>
        <v>13.13727564325896</v>
      </c>
      <c r="K65" s="49">
        <f t="shared" si="3"/>
        <v>13.372382997093906</v>
      </c>
    </row>
    <row r="66" spans="1:14" ht="38.25" customHeight="1" x14ac:dyDescent="0.25">
      <c r="A66" s="48" t="s">
        <v>7</v>
      </c>
      <c r="B66" s="6" t="s">
        <v>7</v>
      </c>
      <c r="C66" s="6" t="s">
        <v>26</v>
      </c>
      <c r="D66" s="6" t="s">
        <v>102</v>
      </c>
      <c r="E66" s="9">
        <v>147</v>
      </c>
      <c r="F66" s="10">
        <f t="shared" si="0"/>
        <v>10438.808213832795</v>
      </c>
      <c r="G66" s="10">
        <f t="shared" si="8"/>
        <v>147</v>
      </c>
      <c r="H66" s="49">
        <f t="shared" si="1"/>
        <v>10625.623246339481</v>
      </c>
      <c r="I66" s="28"/>
      <c r="J66" s="79">
        <f t="shared" si="2"/>
        <v>17.398013689721324</v>
      </c>
      <c r="K66" s="49">
        <f t="shared" si="3"/>
        <v>17.709372077232469</v>
      </c>
    </row>
    <row r="67" spans="1:14" ht="38.25" customHeight="1" x14ac:dyDescent="0.25">
      <c r="A67" s="52" t="s">
        <v>7</v>
      </c>
      <c r="B67" s="16" t="s">
        <v>961</v>
      </c>
      <c r="C67" s="16" t="s">
        <v>264</v>
      </c>
      <c r="D67" s="16" t="s">
        <v>348</v>
      </c>
      <c r="E67" s="17">
        <v>201</v>
      </c>
      <c r="F67" s="18">
        <f t="shared" si="0"/>
        <v>14273.472455648927</v>
      </c>
      <c r="G67" s="18">
        <f>E67*N$5</f>
        <v>160.80000000000001</v>
      </c>
      <c r="H67" s="53">
        <f t="shared" si="1"/>
        <v>11623.130734771352</v>
      </c>
      <c r="I67" s="28"/>
      <c r="J67" s="80">
        <f t="shared" si="2"/>
        <v>23.789120759414878</v>
      </c>
      <c r="K67" s="53">
        <f t="shared" si="3"/>
        <v>19.371884557952253</v>
      </c>
    </row>
    <row r="68" spans="1:14" s="2" customFormat="1" ht="38.25" customHeight="1" x14ac:dyDescent="0.25">
      <c r="A68" s="50" t="s">
        <v>7</v>
      </c>
      <c r="B68" s="3" t="s">
        <v>7</v>
      </c>
      <c r="C68" s="3" t="s">
        <v>16</v>
      </c>
      <c r="D68" s="3" t="s">
        <v>93</v>
      </c>
      <c r="E68" s="9">
        <v>351</v>
      </c>
      <c r="F68" s="10">
        <f t="shared" si="0"/>
        <v>24925.317571804841</v>
      </c>
      <c r="G68" s="10">
        <f>E68*N$6</f>
        <v>421.2</v>
      </c>
      <c r="H68" s="49">
        <f t="shared" si="1"/>
        <v>30445.663342572716</v>
      </c>
      <c r="I68" s="28"/>
      <c r="J68" s="79">
        <f t="shared" si="2"/>
        <v>41.542195953008068</v>
      </c>
      <c r="K68" s="49">
        <f t="shared" si="3"/>
        <v>50.742772237621196</v>
      </c>
      <c r="N68" s="15"/>
    </row>
    <row r="69" spans="1:14" s="2" customFormat="1" ht="38.25" customHeight="1" x14ac:dyDescent="0.25">
      <c r="A69" s="50" t="s">
        <v>7</v>
      </c>
      <c r="B69" s="3" t="s">
        <v>7</v>
      </c>
      <c r="C69" s="3" t="s">
        <v>16</v>
      </c>
      <c r="D69" s="3" t="s">
        <v>95</v>
      </c>
      <c r="E69" s="9">
        <v>369</v>
      </c>
      <c r="F69" s="10">
        <f t="shared" si="0"/>
        <v>26203.538985743551</v>
      </c>
      <c r="G69" s="10">
        <f>E69*N$6</f>
        <v>442.8</v>
      </c>
      <c r="H69" s="49">
        <f t="shared" si="1"/>
        <v>32006.979411422602</v>
      </c>
      <c r="I69" s="28"/>
      <c r="J69" s="79">
        <f t="shared" si="2"/>
        <v>43.672564976239251</v>
      </c>
      <c r="K69" s="49">
        <f t="shared" si="3"/>
        <v>53.344965685704338</v>
      </c>
      <c r="N69" s="15"/>
    </row>
    <row r="70" spans="1:14" s="2" customFormat="1" ht="38.25" customHeight="1" x14ac:dyDescent="0.25">
      <c r="A70" s="48" t="s">
        <v>7</v>
      </c>
      <c r="B70" s="6" t="s">
        <v>7</v>
      </c>
      <c r="C70" s="6" t="s">
        <v>29</v>
      </c>
      <c r="D70" s="6" t="s">
        <v>107</v>
      </c>
      <c r="E70" s="9">
        <v>120</v>
      </c>
      <c r="F70" s="10">
        <f t="shared" ref="F70:F133" si="9">D$920*(E70/E$918)</f>
        <v>8521.4760929247313</v>
      </c>
      <c r="G70" s="10">
        <f>E70*N$9</f>
        <v>120</v>
      </c>
      <c r="H70" s="49">
        <f t="shared" ref="H70:H133" si="10">D$920*(G70/G$918)</f>
        <v>8673.9781602771272</v>
      </c>
      <c r="I70" s="28"/>
      <c r="J70" s="79">
        <f t="shared" ref="J70:J133" si="11">F70/600</f>
        <v>14.202460154874553</v>
      </c>
      <c r="K70" s="49">
        <f t="shared" ref="K70:K133" si="12">H70/600</f>
        <v>14.456630267128546</v>
      </c>
      <c r="N70" s="15"/>
    </row>
    <row r="71" spans="1:14" s="2" customFormat="1" ht="38.25" customHeight="1" x14ac:dyDescent="0.25">
      <c r="A71" s="50" t="s">
        <v>7</v>
      </c>
      <c r="B71" s="3" t="s">
        <v>7</v>
      </c>
      <c r="C71" s="3" t="s">
        <v>16</v>
      </c>
      <c r="D71" s="3" t="s">
        <v>87</v>
      </c>
      <c r="E71" s="9">
        <v>336</v>
      </c>
      <c r="F71" s="10">
        <f t="shared" si="9"/>
        <v>23860.133060189251</v>
      </c>
      <c r="G71" s="10">
        <f t="shared" ref="G71:G79" si="13">E71*N$6</f>
        <v>403.2</v>
      </c>
      <c r="H71" s="49">
        <f t="shared" si="10"/>
        <v>29144.566618531149</v>
      </c>
      <c r="I71" s="28"/>
      <c r="J71" s="79">
        <f t="shared" si="11"/>
        <v>39.766888433648752</v>
      </c>
      <c r="K71" s="49">
        <f t="shared" si="12"/>
        <v>48.574277697551913</v>
      </c>
      <c r="N71" s="15"/>
    </row>
    <row r="72" spans="1:14" s="2" customFormat="1" ht="38.25" customHeight="1" x14ac:dyDescent="0.25">
      <c r="A72" s="50" t="s">
        <v>7</v>
      </c>
      <c r="B72" s="3" t="s">
        <v>7</v>
      </c>
      <c r="C72" s="3" t="s">
        <v>16</v>
      </c>
      <c r="D72" s="3" t="s">
        <v>86</v>
      </c>
      <c r="E72" s="9">
        <v>435</v>
      </c>
      <c r="F72" s="10">
        <f t="shared" si="9"/>
        <v>30890.350836852151</v>
      </c>
      <c r="G72" s="10">
        <f t="shared" si="13"/>
        <v>522</v>
      </c>
      <c r="H72" s="49">
        <f t="shared" si="10"/>
        <v>37731.804997205509</v>
      </c>
      <c r="I72" s="28"/>
      <c r="J72" s="79">
        <f t="shared" si="11"/>
        <v>51.483918061420248</v>
      </c>
      <c r="K72" s="49">
        <f t="shared" si="12"/>
        <v>62.88634166200918</v>
      </c>
      <c r="N72" s="15"/>
    </row>
    <row r="73" spans="1:14" s="2" customFormat="1" ht="38.25" customHeight="1" x14ac:dyDescent="0.25">
      <c r="A73" s="52" t="s">
        <v>7</v>
      </c>
      <c r="B73" s="16" t="s">
        <v>964</v>
      </c>
      <c r="C73" s="16" t="s">
        <v>16</v>
      </c>
      <c r="D73" s="16" t="s">
        <v>377</v>
      </c>
      <c r="E73" s="17">
        <v>378</v>
      </c>
      <c r="F73" s="18">
        <f t="shared" si="9"/>
        <v>26842.649692712905</v>
      </c>
      <c r="G73" s="18">
        <f t="shared" si="13"/>
        <v>453.59999999999997</v>
      </c>
      <c r="H73" s="53">
        <f t="shared" si="10"/>
        <v>32787.63744584754</v>
      </c>
      <c r="I73" s="28"/>
      <c r="J73" s="80">
        <f t="shared" si="11"/>
        <v>44.737749487854842</v>
      </c>
      <c r="K73" s="53">
        <f t="shared" si="12"/>
        <v>54.646062409745902</v>
      </c>
      <c r="N73" s="15"/>
    </row>
    <row r="74" spans="1:14" s="2" customFormat="1" ht="38.25" customHeight="1" x14ac:dyDescent="0.25">
      <c r="A74" s="50" t="s">
        <v>7</v>
      </c>
      <c r="B74" s="3" t="s">
        <v>7</v>
      </c>
      <c r="C74" s="3" t="s">
        <v>16</v>
      </c>
      <c r="D74" s="3" t="s">
        <v>92</v>
      </c>
      <c r="E74" s="9">
        <v>402</v>
      </c>
      <c r="F74" s="10">
        <f t="shared" si="9"/>
        <v>28546.944911297855</v>
      </c>
      <c r="G74" s="10">
        <f t="shared" si="13"/>
        <v>482.4</v>
      </c>
      <c r="H74" s="49">
        <f t="shared" si="10"/>
        <v>34869.392204314056</v>
      </c>
      <c r="I74" s="28"/>
      <c r="J74" s="79">
        <f t="shared" si="11"/>
        <v>47.578241518829756</v>
      </c>
      <c r="K74" s="49">
        <f t="shared" si="12"/>
        <v>58.115653673856762</v>
      </c>
      <c r="N74" s="15"/>
    </row>
    <row r="75" spans="1:14" s="2" customFormat="1" ht="38.25" customHeight="1" x14ac:dyDescent="0.25">
      <c r="A75" s="50" t="s">
        <v>7</v>
      </c>
      <c r="B75" s="3" t="s">
        <v>7</v>
      </c>
      <c r="C75" s="3" t="s">
        <v>16</v>
      </c>
      <c r="D75" s="3" t="s">
        <v>89</v>
      </c>
      <c r="E75" s="9">
        <v>261</v>
      </c>
      <c r="F75" s="10">
        <f t="shared" si="9"/>
        <v>18534.210502111291</v>
      </c>
      <c r="G75" s="10">
        <f t="shared" si="13"/>
        <v>313.2</v>
      </c>
      <c r="H75" s="49">
        <f t="shared" si="10"/>
        <v>22639.082998323302</v>
      </c>
      <c r="I75" s="28"/>
      <c r="J75" s="79">
        <f t="shared" si="11"/>
        <v>30.890350836852154</v>
      </c>
      <c r="K75" s="49">
        <f t="shared" si="12"/>
        <v>37.731804997205501</v>
      </c>
      <c r="N75" s="15"/>
    </row>
    <row r="76" spans="1:14" s="2" customFormat="1" ht="38.25" customHeight="1" x14ac:dyDescent="0.25">
      <c r="A76" s="50" t="s">
        <v>7</v>
      </c>
      <c r="B76" s="3" t="s">
        <v>7</v>
      </c>
      <c r="C76" s="3" t="s">
        <v>16</v>
      </c>
      <c r="D76" s="3" t="s">
        <v>88</v>
      </c>
      <c r="E76" s="9">
        <v>363</v>
      </c>
      <c r="F76" s="10">
        <f t="shared" si="9"/>
        <v>25777.465181097316</v>
      </c>
      <c r="G76" s="10">
        <f t="shared" si="13"/>
        <v>435.59999999999997</v>
      </c>
      <c r="H76" s="49">
        <f t="shared" si="10"/>
        <v>31486.54072180597</v>
      </c>
      <c r="I76" s="28"/>
      <c r="J76" s="79">
        <f t="shared" si="11"/>
        <v>42.962441968495526</v>
      </c>
      <c r="K76" s="49">
        <f t="shared" si="12"/>
        <v>52.477567869676619</v>
      </c>
      <c r="N76" s="15"/>
    </row>
    <row r="77" spans="1:14" s="2" customFormat="1" ht="38.25" customHeight="1" x14ac:dyDescent="0.25">
      <c r="A77" s="50" t="s">
        <v>7</v>
      </c>
      <c r="B77" s="3" t="s">
        <v>7</v>
      </c>
      <c r="C77" s="3" t="s">
        <v>16</v>
      </c>
      <c r="D77" s="3" t="s">
        <v>91</v>
      </c>
      <c r="E77" s="9">
        <v>198</v>
      </c>
      <c r="F77" s="10">
        <f t="shared" si="9"/>
        <v>14060.435553325808</v>
      </c>
      <c r="G77" s="10">
        <f t="shared" si="13"/>
        <v>237.6</v>
      </c>
      <c r="H77" s="49">
        <f t="shared" si="10"/>
        <v>17174.476757348712</v>
      </c>
      <c r="I77" s="28"/>
      <c r="J77" s="79">
        <f t="shared" si="11"/>
        <v>23.434059255543012</v>
      </c>
      <c r="K77" s="49">
        <f t="shared" si="12"/>
        <v>28.624127928914518</v>
      </c>
      <c r="N77" s="15"/>
    </row>
    <row r="78" spans="1:14" s="2" customFormat="1" ht="38.25" customHeight="1" x14ac:dyDescent="0.25">
      <c r="A78" s="50" t="s">
        <v>7</v>
      </c>
      <c r="B78" s="3" t="s">
        <v>7</v>
      </c>
      <c r="C78" s="3" t="s">
        <v>16</v>
      </c>
      <c r="D78" s="3" t="s">
        <v>90</v>
      </c>
      <c r="E78" s="9">
        <v>261</v>
      </c>
      <c r="F78" s="10">
        <f t="shared" si="9"/>
        <v>18534.210502111291</v>
      </c>
      <c r="G78" s="10">
        <f t="shared" si="13"/>
        <v>313.2</v>
      </c>
      <c r="H78" s="49">
        <f t="shared" si="10"/>
        <v>22639.082998323302</v>
      </c>
      <c r="I78" s="28"/>
      <c r="J78" s="79">
        <f t="shared" si="11"/>
        <v>30.890350836852154</v>
      </c>
      <c r="K78" s="49">
        <f t="shared" si="12"/>
        <v>37.731804997205501</v>
      </c>
      <c r="N78" s="15"/>
    </row>
    <row r="79" spans="1:14" s="2" customFormat="1" ht="38.25" customHeight="1" x14ac:dyDescent="0.25">
      <c r="A79" s="52" t="s">
        <v>7</v>
      </c>
      <c r="B79" s="16" t="s">
        <v>964</v>
      </c>
      <c r="C79" s="16" t="s">
        <v>16</v>
      </c>
      <c r="D79" s="16" t="s">
        <v>376</v>
      </c>
      <c r="E79" s="17">
        <v>264</v>
      </c>
      <c r="F79" s="18">
        <f t="shared" si="9"/>
        <v>18747.247404434413</v>
      </c>
      <c r="G79" s="18">
        <f t="shared" si="13"/>
        <v>316.8</v>
      </c>
      <c r="H79" s="53">
        <f t="shared" si="10"/>
        <v>22899.302343131618</v>
      </c>
      <c r="I79" s="28"/>
      <c r="J79" s="80">
        <f t="shared" si="11"/>
        <v>31.24541234072402</v>
      </c>
      <c r="K79" s="53">
        <f t="shared" si="12"/>
        <v>38.16550390521936</v>
      </c>
      <c r="N79" s="15"/>
    </row>
    <row r="80" spans="1:14" s="2" customFormat="1" ht="38.25" customHeight="1" x14ac:dyDescent="0.25">
      <c r="A80" s="54" t="s">
        <v>7</v>
      </c>
      <c r="B80" s="20" t="s">
        <v>1058</v>
      </c>
      <c r="C80" s="20" t="s">
        <v>654</v>
      </c>
      <c r="D80" s="20" t="s">
        <v>832</v>
      </c>
      <c r="E80" s="21">
        <v>300</v>
      </c>
      <c r="F80" s="22">
        <f t="shared" si="9"/>
        <v>21303.69023231183</v>
      </c>
      <c r="G80" s="22">
        <f>E80*N$7</f>
        <v>300</v>
      </c>
      <c r="H80" s="55">
        <f t="shared" si="10"/>
        <v>21684.945400692821</v>
      </c>
      <c r="I80" s="28"/>
      <c r="J80" s="81">
        <f t="shared" si="11"/>
        <v>35.506150387186381</v>
      </c>
      <c r="K80" s="55">
        <f t="shared" si="12"/>
        <v>36.141575667821371</v>
      </c>
      <c r="N80" s="15"/>
    </row>
    <row r="81" spans="1:14" s="2" customFormat="1" ht="38.25" customHeight="1" x14ac:dyDescent="0.25">
      <c r="A81" s="58" t="s">
        <v>7</v>
      </c>
      <c r="B81" s="23" t="s">
        <v>1057</v>
      </c>
      <c r="C81" s="23" t="s">
        <v>1</v>
      </c>
      <c r="D81" s="23" t="s">
        <v>831</v>
      </c>
      <c r="E81" s="21">
        <v>237</v>
      </c>
      <c r="F81" s="22">
        <f t="shared" si="9"/>
        <v>16829.915283526349</v>
      </c>
      <c r="G81" s="22">
        <f>E81*N$8</f>
        <v>237</v>
      </c>
      <c r="H81" s="55">
        <f t="shared" si="10"/>
        <v>17131.106866547325</v>
      </c>
      <c r="I81" s="28"/>
      <c r="J81" s="81">
        <f t="shared" si="11"/>
        <v>28.049858805877246</v>
      </c>
      <c r="K81" s="55">
        <f t="shared" si="12"/>
        <v>28.551844777578875</v>
      </c>
      <c r="N81" s="15"/>
    </row>
    <row r="82" spans="1:14" s="2" customFormat="1" ht="38.25" customHeight="1" x14ac:dyDescent="0.25">
      <c r="A82" s="54" t="s">
        <v>7</v>
      </c>
      <c r="B82" s="20" t="s">
        <v>1057</v>
      </c>
      <c r="C82" s="20" t="s">
        <v>16</v>
      </c>
      <c r="D82" s="20" t="s">
        <v>829</v>
      </c>
      <c r="E82" s="21">
        <v>150</v>
      </c>
      <c r="F82" s="22">
        <f t="shared" si="9"/>
        <v>10651.845116155915</v>
      </c>
      <c r="G82" s="22">
        <f>E82*N$6</f>
        <v>180</v>
      </c>
      <c r="H82" s="55">
        <f t="shared" si="10"/>
        <v>13010.967240415692</v>
      </c>
      <c r="I82" s="28"/>
      <c r="J82" s="81">
        <f t="shared" si="11"/>
        <v>17.75307519359319</v>
      </c>
      <c r="K82" s="55">
        <f t="shared" si="12"/>
        <v>21.684945400692818</v>
      </c>
      <c r="N82" s="15"/>
    </row>
    <row r="83" spans="1:14" s="2" customFormat="1" ht="38.25" customHeight="1" x14ac:dyDescent="0.25">
      <c r="A83" s="52" t="s">
        <v>7</v>
      </c>
      <c r="B83" s="16" t="s">
        <v>957</v>
      </c>
      <c r="C83" s="16" t="s">
        <v>264</v>
      </c>
      <c r="D83" s="16" t="s">
        <v>755</v>
      </c>
      <c r="E83" s="17">
        <v>144</v>
      </c>
      <c r="F83" s="18">
        <f t="shared" si="9"/>
        <v>10225.771311509678</v>
      </c>
      <c r="G83" s="18">
        <f t="shared" ref="G83:G119" si="14">E83*N$5</f>
        <v>115.2</v>
      </c>
      <c r="H83" s="53">
        <f t="shared" si="10"/>
        <v>8327.0190338660432</v>
      </c>
      <c r="I83" s="28"/>
      <c r="J83" s="80">
        <f t="shared" si="11"/>
        <v>17.042952185849462</v>
      </c>
      <c r="K83" s="53">
        <f t="shared" si="12"/>
        <v>13.878365056443405</v>
      </c>
      <c r="N83" s="15"/>
    </row>
    <row r="84" spans="1:14" s="2" customFormat="1" ht="38.25" customHeight="1" x14ac:dyDescent="0.25">
      <c r="A84" s="52" t="s">
        <v>7</v>
      </c>
      <c r="B84" s="16" t="s">
        <v>957</v>
      </c>
      <c r="C84" s="16" t="s">
        <v>264</v>
      </c>
      <c r="D84" s="16" t="s">
        <v>758</v>
      </c>
      <c r="E84" s="17">
        <v>129</v>
      </c>
      <c r="F84" s="18">
        <f t="shared" si="9"/>
        <v>9160.5867998940867</v>
      </c>
      <c r="G84" s="18">
        <f t="shared" si="14"/>
        <v>103.2</v>
      </c>
      <c r="H84" s="53">
        <f t="shared" si="10"/>
        <v>7459.6212178383294</v>
      </c>
      <c r="I84" s="28"/>
      <c r="J84" s="80">
        <f t="shared" si="11"/>
        <v>15.267644666490144</v>
      </c>
      <c r="K84" s="53">
        <f t="shared" si="12"/>
        <v>12.432702029730549</v>
      </c>
      <c r="N84" s="15"/>
    </row>
    <row r="85" spans="1:14" s="2" customFormat="1" ht="38.25" customHeight="1" x14ac:dyDescent="0.25">
      <c r="A85" s="52" t="s">
        <v>7</v>
      </c>
      <c r="B85" s="16" t="s">
        <v>961</v>
      </c>
      <c r="C85" s="16" t="s">
        <v>264</v>
      </c>
      <c r="D85" s="16" t="s">
        <v>351</v>
      </c>
      <c r="E85" s="17">
        <v>81</v>
      </c>
      <c r="F85" s="18">
        <f t="shared" si="9"/>
        <v>5751.9963627241941</v>
      </c>
      <c r="G85" s="18">
        <f t="shared" si="14"/>
        <v>64.8</v>
      </c>
      <c r="H85" s="53">
        <f t="shared" si="10"/>
        <v>4683.9482065496486</v>
      </c>
      <c r="I85" s="28"/>
      <c r="J85" s="80">
        <f t="shared" si="11"/>
        <v>9.5866606045403238</v>
      </c>
      <c r="K85" s="53">
        <f t="shared" si="12"/>
        <v>7.8065803442494142</v>
      </c>
      <c r="N85" s="15"/>
    </row>
    <row r="86" spans="1:14" s="2" customFormat="1" ht="38.25" customHeight="1" x14ac:dyDescent="0.25">
      <c r="A86" s="52" t="s">
        <v>7</v>
      </c>
      <c r="B86" s="16" t="s">
        <v>960</v>
      </c>
      <c r="C86" s="16" t="s">
        <v>264</v>
      </c>
      <c r="D86" s="16" t="s">
        <v>753</v>
      </c>
      <c r="E86" s="17">
        <v>87</v>
      </c>
      <c r="F86" s="18">
        <f t="shared" si="9"/>
        <v>6178.0701673704307</v>
      </c>
      <c r="G86" s="18">
        <f t="shared" si="14"/>
        <v>69.600000000000009</v>
      </c>
      <c r="H86" s="53">
        <f t="shared" si="10"/>
        <v>5030.9073329607354</v>
      </c>
      <c r="I86" s="28"/>
      <c r="J86" s="80">
        <f t="shared" si="11"/>
        <v>10.296783612284051</v>
      </c>
      <c r="K86" s="53">
        <f t="shared" si="12"/>
        <v>8.3848455549345591</v>
      </c>
      <c r="N86" s="15"/>
    </row>
    <row r="87" spans="1:14" s="2" customFormat="1" ht="38.25" customHeight="1" x14ac:dyDescent="0.25">
      <c r="A87" s="52" t="s">
        <v>7</v>
      </c>
      <c r="B87" s="16" t="s">
        <v>963</v>
      </c>
      <c r="C87" s="16" t="s">
        <v>264</v>
      </c>
      <c r="D87" s="16" t="s">
        <v>375</v>
      </c>
      <c r="E87" s="17">
        <v>108</v>
      </c>
      <c r="F87" s="18">
        <f t="shared" si="9"/>
        <v>7669.32848363226</v>
      </c>
      <c r="G87" s="18">
        <f t="shared" si="14"/>
        <v>86.4</v>
      </c>
      <c r="H87" s="53">
        <f t="shared" si="10"/>
        <v>6245.2642753995324</v>
      </c>
      <c r="I87" s="28"/>
      <c r="J87" s="80">
        <f t="shared" si="11"/>
        <v>12.782214139387101</v>
      </c>
      <c r="K87" s="53">
        <f t="shared" si="12"/>
        <v>10.408773792332553</v>
      </c>
      <c r="N87" s="15"/>
    </row>
    <row r="88" spans="1:14" s="2" customFormat="1" ht="38.25" customHeight="1" x14ac:dyDescent="0.25">
      <c r="A88" s="52" t="s">
        <v>7</v>
      </c>
      <c r="B88" s="16" t="s">
        <v>963</v>
      </c>
      <c r="C88" s="16" t="s">
        <v>264</v>
      </c>
      <c r="D88" s="16" t="s">
        <v>367</v>
      </c>
      <c r="E88" s="17">
        <v>237</v>
      </c>
      <c r="F88" s="18">
        <f t="shared" si="9"/>
        <v>16829.915283526349</v>
      </c>
      <c r="G88" s="18">
        <f t="shared" si="14"/>
        <v>189.60000000000002</v>
      </c>
      <c r="H88" s="53">
        <f t="shared" si="10"/>
        <v>13704.885493237864</v>
      </c>
      <c r="I88" s="28"/>
      <c r="J88" s="80">
        <f t="shared" si="11"/>
        <v>28.049858805877246</v>
      </c>
      <c r="K88" s="53">
        <f t="shared" si="12"/>
        <v>22.841475822063106</v>
      </c>
      <c r="N88" s="15"/>
    </row>
    <row r="89" spans="1:14" s="2" customFormat="1" ht="38.25" customHeight="1" x14ac:dyDescent="0.25">
      <c r="A89" s="52" t="s">
        <v>7</v>
      </c>
      <c r="B89" s="16" t="s">
        <v>962</v>
      </c>
      <c r="C89" s="16" t="s">
        <v>264</v>
      </c>
      <c r="D89" s="16" t="s">
        <v>363</v>
      </c>
      <c r="E89" s="17">
        <v>210</v>
      </c>
      <c r="F89" s="18">
        <f t="shared" si="9"/>
        <v>14912.583162618281</v>
      </c>
      <c r="G89" s="18">
        <f t="shared" si="14"/>
        <v>168</v>
      </c>
      <c r="H89" s="53">
        <f t="shared" si="10"/>
        <v>12143.569424387979</v>
      </c>
      <c r="I89" s="28"/>
      <c r="J89" s="80">
        <f t="shared" si="11"/>
        <v>24.854305271030469</v>
      </c>
      <c r="K89" s="53">
        <f t="shared" si="12"/>
        <v>20.239282373979965</v>
      </c>
      <c r="N89" s="15"/>
    </row>
    <row r="90" spans="1:14" s="2" customFormat="1" ht="38.25" customHeight="1" x14ac:dyDescent="0.25">
      <c r="A90" s="52" t="s">
        <v>7</v>
      </c>
      <c r="B90" s="16" t="s">
        <v>964</v>
      </c>
      <c r="C90" s="16" t="s">
        <v>264</v>
      </c>
      <c r="D90" s="16" t="s">
        <v>357</v>
      </c>
      <c r="E90" s="17">
        <v>141</v>
      </c>
      <c r="F90" s="18">
        <f t="shared" si="9"/>
        <v>10012.734409186562</v>
      </c>
      <c r="G90" s="18">
        <f t="shared" si="14"/>
        <v>112.80000000000001</v>
      </c>
      <c r="H90" s="53">
        <f t="shared" si="10"/>
        <v>8153.5394706605011</v>
      </c>
      <c r="I90" s="28"/>
      <c r="J90" s="80">
        <f t="shared" si="11"/>
        <v>16.687890681977603</v>
      </c>
      <c r="K90" s="53">
        <f t="shared" si="12"/>
        <v>13.589232451100836</v>
      </c>
      <c r="N90" s="15"/>
    </row>
    <row r="91" spans="1:14" s="2" customFormat="1" ht="38.25" customHeight="1" x14ac:dyDescent="0.25">
      <c r="A91" s="52" t="s">
        <v>7</v>
      </c>
      <c r="B91" s="16" t="s">
        <v>955</v>
      </c>
      <c r="C91" s="16" t="s">
        <v>264</v>
      </c>
      <c r="D91" s="16" t="s">
        <v>762</v>
      </c>
      <c r="E91" s="17">
        <v>96</v>
      </c>
      <c r="F91" s="18">
        <f t="shared" si="9"/>
        <v>6817.180874339786</v>
      </c>
      <c r="G91" s="18">
        <f t="shared" si="14"/>
        <v>76.800000000000011</v>
      </c>
      <c r="H91" s="53">
        <f t="shared" si="10"/>
        <v>5551.3460225773624</v>
      </c>
      <c r="I91" s="28"/>
      <c r="J91" s="80">
        <f t="shared" si="11"/>
        <v>11.361968123899644</v>
      </c>
      <c r="K91" s="53">
        <f t="shared" si="12"/>
        <v>9.2522433709622707</v>
      </c>
      <c r="N91" s="15"/>
    </row>
    <row r="92" spans="1:14" s="2" customFormat="1" ht="38.25" customHeight="1" x14ac:dyDescent="0.25">
      <c r="A92" s="52" t="s">
        <v>7</v>
      </c>
      <c r="B92" s="16" t="s">
        <v>955</v>
      </c>
      <c r="C92" s="16" t="s">
        <v>264</v>
      </c>
      <c r="D92" s="16" t="s">
        <v>761</v>
      </c>
      <c r="E92" s="17">
        <v>108</v>
      </c>
      <c r="F92" s="18">
        <f t="shared" si="9"/>
        <v>7669.32848363226</v>
      </c>
      <c r="G92" s="18">
        <f t="shared" si="14"/>
        <v>86.4</v>
      </c>
      <c r="H92" s="53">
        <f t="shared" si="10"/>
        <v>6245.2642753995324</v>
      </c>
      <c r="I92" s="28"/>
      <c r="J92" s="80">
        <f t="shared" si="11"/>
        <v>12.782214139387101</v>
      </c>
      <c r="K92" s="53">
        <f t="shared" si="12"/>
        <v>10.408773792332553</v>
      </c>
      <c r="N92" s="15"/>
    </row>
    <row r="93" spans="1:14" s="2" customFormat="1" ht="38.25" customHeight="1" x14ac:dyDescent="0.25">
      <c r="A93" s="52" t="s">
        <v>7</v>
      </c>
      <c r="B93" s="16" t="s">
        <v>954</v>
      </c>
      <c r="C93" s="16" t="s">
        <v>264</v>
      </c>
      <c r="D93" s="16" t="s">
        <v>754</v>
      </c>
      <c r="E93" s="17">
        <v>171</v>
      </c>
      <c r="F93" s="18">
        <f t="shared" si="9"/>
        <v>12143.103432417744</v>
      </c>
      <c r="G93" s="18">
        <f t="shared" si="14"/>
        <v>136.80000000000001</v>
      </c>
      <c r="H93" s="53">
        <f t="shared" si="10"/>
        <v>9888.335102715926</v>
      </c>
      <c r="I93" s="28"/>
      <c r="J93" s="80">
        <f t="shared" si="11"/>
        <v>20.238505720696239</v>
      </c>
      <c r="K93" s="53">
        <f t="shared" si="12"/>
        <v>16.480558504526542</v>
      </c>
      <c r="N93" s="15"/>
    </row>
    <row r="94" spans="1:14" s="2" customFormat="1" ht="38.25" customHeight="1" x14ac:dyDescent="0.25">
      <c r="A94" s="52" t="s">
        <v>7</v>
      </c>
      <c r="B94" s="16" t="s">
        <v>964</v>
      </c>
      <c r="C94" s="16" t="s">
        <v>264</v>
      </c>
      <c r="D94" s="16" t="s">
        <v>355</v>
      </c>
      <c r="E94" s="17">
        <v>120</v>
      </c>
      <c r="F94" s="18">
        <f t="shared" si="9"/>
        <v>8521.4760929247313</v>
      </c>
      <c r="G94" s="18">
        <f t="shared" si="14"/>
        <v>96</v>
      </c>
      <c r="H94" s="53">
        <f t="shared" si="10"/>
        <v>6939.1825282217014</v>
      </c>
      <c r="I94" s="28"/>
      <c r="J94" s="80">
        <f t="shared" si="11"/>
        <v>14.202460154874553</v>
      </c>
      <c r="K94" s="53">
        <f t="shared" si="12"/>
        <v>11.565304213702836</v>
      </c>
      <c r="N94" s="15"/>
    </row>
    <row r="95" spans="1:14" s="2" customFormat="1" ht="38.25" customHeight="1" x14ac:dyDescent="0.25">
      <c r="A95" s="52" t="s">
        <v>7</v>
      </c>
      <c r="B95" s="16" t="s">
        <v>958</v>
      </c>
      <c r="C95" s="16" t="s">
        <v>264</v>
      </c>
      <c r="D95" s="16" t="s">
        <v>364</v>
      </c>
      <c r="E95" s="17">
        <v>114</v>
      </c>
      <c r="F95" s="18">
        <f t="shared" si="9"/>
        <v>8095.4022882784948</v>
      </c>
      <c r="G95" s="18">
        <f t="shared" si="14"/>
        <v>91.2</v>
      </c>
      <c r="H95" s="53">
        <f t="shared" si="10"/>
        <v>6592.2234018106174</v>
      </c>
      <c r="I95" s="28"/>
      <c r="J95" s="80">
        <f t="shared" si="11"/>
        <v>13.492337147130824</v>
      </c>
      <c r="K95" s="53">
        <f t="shared" si="12"/>
        <v>10.987039003017696</v>
      </c>
      <c r="N95" s="15"/>
    </row>
    <row r="96" spans="1:14" s="2" customFormat="1" ht="38.25" customHeight="1" x14ac:dyDescent="0.25">
      <c r="A96" s="52" t="s">
        <v>7</v>
      </c>
      <c r="B96" s="16" t="s">
        <v>963</v>
      </c>
      <c r="C96" s="16" t="s">
        <v>264</v>
      </c>
      <c r="D96" s="16" t="s">
        <v>369</v>
      </c>
      <c r="E96" s="17">
        <v>117</v>
      </c>
      <c r="F96" s="18">
        <f t="shared" si="9"/>
        <v>8308.4391906016135</v>
      </c>
      <c r="G96" s="18">
        <f t="shared" si="14"/>
        <v>93.600000000000009</v>
      </c>
      <c r="H96" s="53">
        <f t="shared" si="10"/>
        <v>6765.7029650161603</v>
      </c>
      <c r="I96" s="28"/>
      <c r="J96" s="80">
        <f t="shared" si="11"/>
        <v>13.84739865100269</v>
      </c>
      <c r="K96" s="53">
        <f t="shared" si="12"/>
        <v>11.276171608360267</v>
      </c>
      <c r="N96" s="15"/>
    </row>
    <row r="97" spans="1:14" s="2" customFormat="1" ht="38.25" customHeight="1" x14ac:dyDescent="0.25">
      <c r="A97" s="52" t="s">
        <v>7</v>
      </c>
      <c r="B97" s="16" t="s">
        <v>958</v>
      </c>
      <c r="C97" s="16" t="s">
        <v>264</v>
      </c>
      <c r="D97" s="16" t="s">
        <v>362</v>
      </c>
      <c r="E97" s="17">
        <v>186</v>
      </c>
      <c r="F97" s="18">
        <f t="shared" si="9"/>
        <v>13208.287944033334</v>
      </c>
      <c r="G97" s="18">
        <f t="shared" si="14"/>
        <v>148.80000000000001</v>
      </c>
      <c r="H97" s="53">
        <f t="shared" si="10"/>
        <v>10755.732918743639</v>
      </c>
      <c r="I97" s="28"/>
      <c r="J97" s="80">
        <f t="shared" si="11"/>
        <v>22.013813240055558</v>
      </c>
      <c r="K97" s="53">
        <f t="shared" si="12"/>
        <v>17.926221531239399</v>
      </c>
      <c r="N97" s="15"/>
    </row>
    <row r="98" spans="1:14" s="2" customFormat="1" ht="38.25" customHeight="1" x14ac:dyDescent="0.25">
      <c r="A98" s="52" t="s">
        <v>7</v>
      </c>
      <c r="B98" s="16" t="s">
        <v>955</v>
      </c>
      <c r="C98" s="16" t="s">
        <v>264</v>
      </c>
      <c r="D98" s="16" t="s">
        <v>760</v>
      </c>
      <c r="E98" s="17">
        <v>72</v>
      </c>
      <c r="F98" s="18">
        <f t="shared" si="9"/>
        <v>5112.8856557548388</v>
      </c>
      <c r="G98" s="18">
        <f t="shared" si="14"/>
        <v>57.6</v>
      </c>
      <c r="H98" s="53">
        <f t="shared" si="10"/>
        <v>4163.5095169330216</v>
      </c>
      <c r="I98" s="28"/>
      <c r="J98" s="80">
        <f t="shared" si="11"/>
        <v>8.5214760929247308</v>
      </c>
      <c r="K98" s="53">
        <f t="shared" si="12"/>
        <v>6.9391825282217026</v>
      </c>
      <c r="N98" s="15"/>
    </row>
    <row r="99" spans="1:14" s="2" customFormat="1" ht="38.25" customHeight="1" x14ac:dyDescent="0.25">
      <c r="A99" s="52" t="s">
        <v>7</v>
      </c>
      <c r="B99" s="16" t="s">
        <v>963</v>
      </c>
      <c r="C99" s="16" t="s">
        <v>264</v>
      </c>
      <c r="D99" s="16" t="s">
        <v>372</v>
      </c>
      <c r="E99" s="17">
        <v>174</v>
      </c>
      <c r="F99" s="18">
        <f t="shared" si="9"/>
        <v>12356.140334740861</v>
      </c>
      <c r="G99" s="18">
        <f t="shared" si="14"/>
        <v>139.20000000000002</v>
      </c>
      <c r="H99" s="53">
        <f t="shared" si="10"/>
        <v>10061.814665921471</v>
      </c>
      <c r="I99" s="28"/>
      <c r="J99" s="80">
        <f t="shared" si="11"/>
        <v>20.593567224568101</v>
      </c>
      <c r="K99" s="53">
        <f t="shared" si="12"/>
        <v>16.769691109869118</v>
      </c>
      <c r="N99" s="15"/>
    </row>
    <row r="100" spans="1:14" s="2" customFormat="1" ht="38.25" customHeight="1" x14ac:dyDescent="0.25">
      <c r="A100" s="52" t="s">
        <v>7</v>
      </c>
      <c r="B100" s="16" t="s">
        <v>963</v>
      </c>
      <c r="C100" s="16" t="s">
        <v>264</v>
      </c>
      <c r="D100" s="16" t="s">
        <v>370</v>
      </c>
      <c r="E100" s="17">
        <v>96</v>
      </c>
      <c r="F100" s="18">
        <f t="shared" si="9"/>
        <v>6817.180874339786</v>
      </c>
      <c r="G100" s="18">
        <f t="shared" si="14"/>
        <v>76.800000000000011</v>
      </c>
      <c r="H100" s="53">
        <f t="shared" si="10"/>
        <v>5551.3460225773624</v>
      </c>
      <c r="I100" s="28"/>
      <c r="J100" s="80">
        <f t="shared" si="11"/>
        <v>11.361968123899644</v>
      </c>
      <c r="K100" s="53">
        <f t="shared" si="12"/>
        <v>9.2522433709622707</v>
      </c>
      <c r="N100" s="15"/>
    </row>
    <row r="101" spans="1:14" s="2" customFormat="1" ht="38.25" customHeight="1" x14ac:dyDescent="0.25">
      <c r="A101" s="52" t="s">
        <v>7</v>
      </c>
      <c r="B101" s="16" t="s">
        <v>959</v>
      </c>
      <c r="C101" s="16" t="s">
        <v>264</v>
      </c>
      <c r="D101" s="16" t="s">
        <v>368</v>
      </c>
      <c r="E101" s="17">
        <v>114</v>
      </c>
      <c r="F101" s="18">
        <f t="shared" si="9"/>
        <v>8095.4022882784948</v>
      </c>
      <c r="G101" s="18">
        <f t="shared" si="14"/>
        <v>91.2</v>
      </c>
      <c r="H101" s="53">
        <f t="shared" si="10"/>
        <v>6592.2234018106174</v>
      </c>
      <c r="I101" s="28"/>
      <c r="J101" s="80">
        <f t="shared" si="11"/>
        <v>13.492337147130824</v>
      </c>
      <c r="K101" s="53">
        <f t="shared" si="12"/>
        <v>10.987039003017696</v>
      </c>
      <c r="N101" s="15"/>
    </row>
    <row r="102" spans="1:14" s="2" customFormat="1" ht="38.25" customHeight="1" x14ac:dyDescent="0.25">
      <c r="A102" s="52" t="s">
        <v>7</v>
      </c>
      <c r="B102" s="16" t="s">
        <v>957</v>
      </c>
      <c r="C102" s="16" t="s">
        <v>264</v>
      </c>
      <c r="D102" s="16" t="s">
        <v>757</v>
      </c>
      <c r="E102" s="17">
        <v>138</v>
      </c>
      <c r="F102" s="18">
        <f t="shared" si="9"/>
        <v>9799.697506863442</v>
      </c>
      <c r="G102" s="18">
        <f t="shared" si="14"/>
        <v>110.4</v>
      </c>
      <c r="H102" s="53">
        <f t="shared" si="10"/>
        <v>7980.0599074549582</v>
      </c>
      <c r="I102" s="28"/>
      <c r="J102" s="80">
        <f t="shared" si="11"/>
        <v>16.332829178105737</v>
      </c>
      <c r="K102" s="53">
        <f t="shared" si="12"/>
        <v>13.300099845758263</v>
      </c>
      <c r="N102" s="15"/>
    </row>
    <row r="103" spans="1:14" s="2" customFormat="1" ht="38.25" customHeight="1" x14ac:dyDescent="0.25">
      <c r="A103" s="52" t="s">
        <v>7</v>
      </c>
      <c r="B103" s="16" t="s">
        <v>964</v>
      </c>
      <c r="C103" s="16" t="s">
        <v>264</v>
      </c>
      <c r="D103" s="16" t="s">
        <v>360</v>
      </c>
      <c r="E103" s="17">
        <v>81</v>
      </c>
      <c r="F103" s="18">
        <f t="shared" si="9"/>
        <v>5751.9963627241941</v>
      </c>
      <c r="G103" s="18">
        <f t="shared" si="14"/>
        <v>64.8</v>
      </c>
      <c r="H103" s="53">
        <f t="shared" si="10"/>
        <v>4683.9482065496486</v>
      </c>
      <c r="I103" s="28"/>
      <c r="J103" s="80">
        <f t="shared" si="11"/>
        <v>9.5866606045403238</v>
      </c>
      <c r="K103" s="53">
        <f t="shared" si="12"/>
        <v>7.8065803442494142</v>
      </c>
      <c r="N103" s="15"/>
    </row>
    <row r="104" spans="1:14" s="2" customFormat="1" ht="38.25" customHeight="1" x14ac:dyDescent="0.25">
      <c r="A104" s="52" t="s">
        <v>7</v>
      </c>
      <c r="B104" s="16" t="s">
        <v>960</v>
      </c>
      <c r="C104" s="16" t="s">
        <v>264</v>
      </c>
      <c r="D104" s="16" t="s">
        <v>759</v>
      </c>
      <c r="E104" s="17">
        <v>108</v>
      </c>
      <c r="F104" s="18">
        <f t="shared" si="9"/>
        <v>7669.32848363226</v>
      </c>
      <c r="G104" s="18">
        <f t="shared" si="14"/>
        <v>86.4</v>
      </c>
      <c r="H104" s="53">
        <f t="shared" si="10"/>
        <v>6245.2642753995324</v>
      </c>
      <c r="I104" s="28"/>
      <c r="J104" s="80">
        <f t="shared" si="11"/>
        <v>12.782214139387101</v>
      </c>
      <c r="K104" s="53">
        <f t="shared" si="12"/>
        <v>10.408773792332553</v>
      </c>
      <c r="N104" s="15"/>
    </row>
    <row r="105" spans="1:14" s="2" customFormat="1" ht="38.25" customHeight="1" x14ac:dyDescent="0.25">
      <c r="A105" s="52" t="s">
        <v>7</v>
      </c>
      <c r="B105" s="16" t="s">
        <v>956</v>
      </c>
      <c r="C105" s="16" t="s">
        <v>264</v>
      </c>
      <c r="D105" s="16" t="s">
        <v>359</v>
      </c>
      <c r="E105" s="17">
        <v>96</v>
      </c>
      <c r="F105" s="18">
        <f t="shared" si="9"/>
        <v>6817.180874339786</v>
      </c>
      <c r="G105" s="18">
        <f t="shared" si="14"/>
        <v>76.800000000000011</v>
      </c>
      <c r="H105" s="53">
        <f t="shared" si="10"/>
        <v>5551.3460225773624</v>
      </c>
      <c r="I105" s="28"/>
      <c r="J105" s="80">
        <f t="shared" si="11"/>
        <v>11.361968123899644</v>
      </c>
      <c r="K105" s="53">
        <f t="shared" si="12"/>
        <v>9.2522433709622707</v>
      </c>
      <c r="N105" s="15"/>
    </row>
    <row r="106" spans="1:14" s="2" customFormat="1" ht="38.25" customHeight="1" x14ac:dyDescent="0.25">
      <c r="A106" s="52" t="s">
        <v>7</v>
      </c>
      <c r="B106" s="16" t="s">
        <v>959</v>
      </c>
      <c r="C106" s="16" t="s">
        <v>264</v>
      </c>
      <c r="D106" s="16" t="s">
        <v>371</v>
      </c>
      <c r="E106" s="17">
        <v>69</v>
      </c>
      <c r="F106" s="18">
        <f t="shared" si="9"/>
        <v>4899.848753431721</v>
      </c>
      <c r="G106" s="18">
        <f t="shared" si="14"/>
        <v>55.2</v>
      </c>
      <c r="H106" s="53">
        <f t="shared" si="10"/>
        <v>3990.0299537274791</v>
      </c>
      <c r="I106" s="28"/>
      <c r="J106" s="80">
        <f t="shared" si="11"/>
        <v>8.1664145890528683</v>
      </c>
      <c r="K106" s="53">
        <f t="shared" si="12"/>
        <v>6.6500499228791314</v>
      </c>
      <c r="N106" s="15"/>
    </row>
    <row r="107" spans="1:14" s="2" customFormat="1" ht="38.25" customHeight="1" x14ac:dyDescent="0.25">
      <c r="A107" s="52" t="s">
        <v>7</v>
      </c>
      <c r="B107" s="16" t="s">
        <v>964</v>
      </c>
      <c r="C107" s="16" t="s">
        <v>264</v>
      </c>
      <c r="D107" s="16" t="s">
        <v>361</v>
      </c>
      <c r="E107" s="17">
        <v>66</v>
      </c>
      <c r="F107" s="18">
        <f t="shared" si="9"/>
        <v>4686.8118511086032</v>
      </c>
      <c r="G107" s="18">
        <f t="shared" si="14"/>
        <v>52.800000000000004</v>
      </c>
      <c r="H107" s="53">
        <f t="shared" si="10"/>
        <v>3816.5503905219371</v>
      </c>
      <c r="I107" s="28"/>
      <c r="J107" s="80">
        <f t="shared" si="11"/>
        <v>7.8113530851810049</v>
      </c>
      <c r="K107" s="53">
        <f t="shared" si="12"/>
        <v>6.3609173175365621</v>
      </c>
      <c r="N107" s="15"/>
    </row>
    <row r="108" spans="1:14" s="2" customFormat="1" ht="38.25" customHeight="1" x14ac:dyDescent="0.25">
      <c r="A108" s="52" t="s">
        <v>7</v>
      </c>
      <c r="B108" s="16" t="s">
        <v>964</v>
      </c>
      <c r="C108" s="16" t="s">
        <v>264</v>
      </c>
      <c r="D108" s="16" t="s">
        <v>354</v>
      </c>
      <c r="E108" s="17">
        <v>105</v>
      </c>
      <c r="F108" s="18">
        <f t="shared" si="9"/>
        <v>7456.2915813091404</v>
      </c>
      <c r="G108" s="18">
        <f t="shared" si="14"/>
        <v>84</v>
      </c>
      <c r="H108" s="53">
        <f t="shared" si="10"/>
        <v>6071.7847121939894</v>
      </c>
      <c r="I108" s="28"/>
      <c r="J108" s="80">
        <f t="shared" si="11"/>
        <v>12.427152635515235</v>
      </c>
      <c r="K108" s="53">
        <f t="shared" si="12"/>
        <v>10.119641186989982</v>
      </c>
      <c r="N108" s="15"/>
    </row>
    <row r="109" spans="1:14" s="2" customFormat="1" ht="38.25" customHeight="1" x14ac:dyDescent="0.25">
      <c r="A109" s="52" t="s">
        <v>7</v>
      </c>
      <c r="B109" s="16" t="s">
        <v>960</v>
      </c>
      <c r="C109" s="16" t="s">
        <v>264</v>
      </c>
      <c r="D109" s="16" t="s">
        <v>763</v>
      </c>
      <c r="E109" s="17">
        <v>108</v>
      </c>
      <c r="F109" s="18">
        <f t="shared" si="9"/>
        <v>7669.32848363226</v>
      </c>
      <c r="G109" s="18">
        <f t="shared" si="14"/>
        <v>86.4</v>
      </c>
      <c r="H109" s="53">
        <f t="shared" si="10"/>
        <v>6245.2642753995324</v>
      </c>
      <c r="I109" s="28"/>
      <c r="J109" s="80">
        <f t="shared" si="11"/>
        <v>12.782214139387101</v>
      </c>
      <c r="K109" s="53">
        <f t="shared" si="12"/>
        <v>10.408773792332553</v>
      </c>
      <c r="N109" s="15"/>
    </row>
    <row r="110" spans="1:14" s="2" customFormat="1" ht="38.25" customHeight="1" x14ac:dyDescent="0.25">
      <c r="A110" s="52" t="s">
        <v>7</v>
      </c>
      <c r="B110" s="16" t="s">
        <v>963</v>
      </c>
      <c r="C110" s="16" t="s">
        <v>264</v>
      </c>
      <c r="D110" s="16" t="s">
        <v>373</v>
      </c>
      <c r="E110" s="17">
        <v>84</v>
      </c>
      <c r="F110" s="18">
        <f t="shared" si="9"/>
        <v>5965.0332650473129</v>
      </c>
      <c r="G110" s="18">
        <f t="shared" si="14"/>
        <v>67.2</v>
      </c>
      <c r="H110" s="53">
        <f t="shared" si="10"/>
        <v>4857.4277697551915</v>
      </c>
      <c r="I110" s="28"/>
      <c r="J110" s="80">
        <f t="shared" si="11"/>
        <v>9.9417221084121881</v>
      </c>
      <c r="K110" s="53">
        <f t="shared" si="12"/>
        <v>8.0957129495919862</v>
      </c>
      <c r="N110" s="15"/>
    </row>
    <row r="111" spans="1:14" s="2" customFormat="1" ht="38.25" customHeight="1" x14ac:dyDescent="0.25">
      <c r="A111" s="52" t="s">
        <v>7</v>
      </c>
      <c r="B111" s="16" t="s">
        <v>956</v>
      </c>
      <c r="C111" s="16" t="s">
        <v>264</v>
      </c>
      <c r="D111" s="16" t="s">
        <v>358</v>
      </c>
      <c r="E111" s="17">
        <v>147</v>
      </c>
      <c r="F111" s="18">
        <f t="shared" si="9"/>
        <v>10438.808213832795</v>
      </c>
      <c r="G111" s="18">
        <f t="shared" si="14"/>
        <v>117.60000000000001</v>
      </c>
      <c r="H111" s="53">
        <f t="shared" si="10"/>
        <v>8500.4985970715861</v>
      </c>
      <c r="I111" s="28"/>
      <c r="J111" s="80">
        <f t="shared" si="11"/>
        <v>17.398013689721324</v>
      </c>
      <c r="K111" s="53">
        <f t="shared" si="12"/>
        <v>14.167497661785976</v>
      </c>
      <c r="N111" s="15"/>
    </row>
    <row r="112" spans="1:14" s="2" customFormat="1" ht="38.25" customHeight="1" x14ac:dyDescent="0.25">
      <c r="A112" s="52" t="s">
        <v>7</v>
      </c>
      <c r="B112" s="16" t="s">
        <v>964</v>
      </c>
      <c r="C112" s="16" t="s">
        <v>264</v>
      </c>
      <c r="D112" s="16" t="s">
        <v>353</v>
      </c>
      <c r="E112" s="17">
        <v>102</v>
      </c>
      <c r="F112" s="18">
        <f t="shared" si="9"/>
        <v>7243.2546789860226</v>
      </c>
      <c r="G112" s="18">
        <f t="shared" si="14"/>
        <v>81.600000000000009</v>
      </c>
      <c r="H112" s="53">
        <f t="shared" si="10"/>
        <v>5898.3051489884474</v>
      </c>
      <c r="I112" s="28"/>
      <c r="J112" s="80">
        <f t="shared" si="11"/>
        <v>12.07209113164337</v>
      </c>
      <c r="K112" s="53">
        <f t="shared" si="12"/>
        <v>9.8305085816474129</v>
      </c>
      <c r="N112" s="15"/>
    </row>
    <row r="113" spans="1:14" s="2" customFormat="1" ht="38.25" customHeight="1" x14ac:dyDescent="0.25">
      <c r="A113" s="52" t="s">
        <v>7</v>
      </c>
      <c r="B113" s="16" t="s">
        <v>964</v>
      </c>
      <c r="C113" s="16" t="s">
        <v>264</v>
      </c>
      <c r="D113" s="16" t="s">
        <v>356</v>
      </c>
      <c r="E113" s="17">
        <v>141</v>
      </c>
      <c r="F113" s="18">
        <f t="shared" si="9"/>
        <v>10012.734409186562</v>
      </c>
      <c r="G113" s="18">
        <f t="shared" si="14"/>
        <v>112.80000000000001</v>
      </c>
      <c r="H113" s="53">
        <f t="shared" si="10"/>
        <v>8153.5394706605011</v>
      </c>
      <c r="I113" s="28"/>
      <c r="J113" s="80">
        <f t="shared" si="11"/>
        <v>16.687890681977603</v>
      </c>
      <c r="K113" s="53">
        <f t="shared" si="12"/>
        <v>13.589232451100836</v>
      </c>
      <c r="N113" s="15"/>
    </row>
    <row r="114" spans="1:14" s="2" customFormat="1" ht="38.25" customHeight="1" x14ac:dyDescent="0.25">
      <c r="A114" s="52" t="s">
        <v>7</v>
      </c>
      <c r="B114" s="16" t="s">
        <v>963</v>
      </c>
      <c r="C114" s="16" t="s">
        <v>264</v>
      </c>
      <c r="D114" s="16" t="s">
        <v>366</v>
      </c>
      <c r="E114" s="17">
        <v>210</v>
      </c>
      <c r="F114" s="18">
        <f t="shared" si="9"/>
        <v>14912.583162618281</v>
      </c>
      <c r="G114" s="18">
        <f t="shared" si="14"/>
        <v>168</v>
      </c>
      <c r="H114" s="53">
        <f t="shared" si="10"/>
        <v>12143.569424387979</v>
      </c>
      <c r="I114" s="28"/>
      <c r="J114" s="80">
        <f t="shared" si="11"/>
        <v>24.854305271030469</v>
      </c>
      <c r="K114" s="53">
        <f t="shared" si="12"/>
        <v>20.239282373979965</v>
      </c>
      <c r="N114" s="15"/>
    </row>
    <row r="115" spans="1:14" s="2" customFormat="1" ht="38.25" customHeight="1" x14ac:dyDescent="0.25">
      <c r="A115" s="52" t="s">
        <v>7</v>
      </c>
      <c r="B115" s="16" t="s">
        <v>961</v>
      </c>
      <c r="C115" s="16" t="s">
        <v>264</v>
      </c>
      <c r="D115" s="16" t="s">
        <v>827</v>
      </c>
      <c r="E115" s="17">
        <v>93</v>
      </c>
      <c r="F115" s="18">
        <f t="shared" si="9"/>
        <v>6604.1439720166672</v>
      </c>
      <c r="G115" s="18">
        <f t="shared" si="14"/>
        <v>74.400000000000006</v>
      </c>
      <c r="H115" s="53">
        <f t="shared" si="10"/>
        <v>5377.8664593718195</v>
      </c>
      <c r="I115" s="28"/>
      <c r="J115" s="80">
        <f t="shared" si="11"/>
        <v>11.006906620027779</v>
      </c>
      <c r="K115" s="53">
        <f t="shared" si="12"/>
        <v>8.9631107656196995</v>
      </c>
      <c r="N115" s="15"/>
    </row>
    <row r="116" spans="1:14" s="2" customFormat="1" ht="38.25" customHeight="1" x14ac:dyDescent="0.25">
      <c r="A116" s="52" t="s">
        <v>7</v>
      </c>
      <c r="B116" s="16" t="s">
        <v>961</v>
      </c>
      <c r="C116" s="16" t="s">
        <v>264</v>
      </c>
      <c r="D116" s="16" t="s">
        <v>349</v>
      </c>
      <c r="E116" s="17">
        <v>261</v>
      </c>
      <c r="F116" s="18">
        <f t="shared" si="9"/>
        <v>18534.210502111291</v>
      </c>
      <c r="G116" s="18">
        <f t="shared" si="14"/>
        <v>208.8</v>
      </c>
      <c r="H116" s="53">
        <f t="shared" si="10"/>
        <v>15092.721998882203</v>
      </c>
      <c r="I116" s="28"/>
      <c r="J116" s="80">
        <f t="shared" si="11"/>
        <v>30.890350836852154</v>
      </c>
      <c r="K116" s="53">
        <f t="shared" si="12"/>
        <v>25.154536664803672</v>
      </c>
      <c r="N116" s="15"/>
    </row>
    <row r="117" spans="1:14" s="2" customFormat="1" ht="38.25" customHeight="1" x14ac:dyDescent="0.25">
      <c r="A117" s="52" t="s">
        <v>7</v>
      </c>
      <c r="B117" s="16" t="s">
        <v>959</v>
      </c>
      <c r="C117" s="16" t="s">
        <v>264</v>
      </c>
      <c r="D117" s="16" t="s">
        <v>374</v>
      </c>
      <c r="E117" s="17">
        <v>84</v>
      </c>
      <c r="F117" s="18">
        <f t="shared" si="9"/>
        <v>5965.0332650473129</v>
      </c>
      <c r="G117" s="18">
        <f t="shared" si="14"/>
        <v>67.2</v>
      </c>
      <c r="H117" s="53">
        <f t="shared" si="10"/>
        <v>4857.4277697551915</v>
      </c>
      <c r="I117" s="28"/>
      <c r="J117" s="80">
        <f t="shared" si="11"/>
        <v>9.9417221084121881</v>
      </c>
      <c r="K117" s="53">
        <f t="shared" si="12"/>
        <v>8.0957129495919862</v>
      </c>
      <c r="N117" s="15"/>
    </row>
    <row r="118" spans="1:14" s="2" customFormat="1" ht="38.25" customHeight="1" x14ac:dyDescent="0.25">
      <c r="A118" s="52" t="s">
        <v>7</v>
      </c>
      <c r="B118" s="16" t="s">
        <v>954</v>
      </c>
      <c r="C118" s="16" t="s">
        <v>264</v>
      </c>
      <c r="D118" s="16" t="s">
        <v>756</v>
      </c>
      <c r="E118" s="17">
        <v>186</v>
      </c>
      <c r="F118" s="18">
        <f t="shared" si="9"/>
        <v>13208.287944033334</v>
      </c>
      <c r="G118" s="18">
        <f t="shared" si="14"/>
        <v>148.80000000000001</v>
      </c>
      <c r="H118" s="53">
        <f t="shared" si="10"/>
        <v>10755.732918743639</v>
      </c>
      <c r="I118" s="28"/>
      <c r="J118" s="80">
        <f t="shared" si="11"/>
        <v>22.013813240055558</v>
      </c>
      <c r="K118" s="53">
        <f t="shared" si="12"/>
        <v>17.926221531239399</v>
      </c>
      <c r="N118" s="15"/>
    </row>
    <row r="119" spans="1:14" s="2" customFormat="1" ht="38.25" customHeight="1" x14ac:dyDescent="0.25">
      <c r="A119" s="52" t="s">
        <v>7</v>
      </c>
      <c r="B119" s="16" t="s">
        <v>961</v>
      </c>
      <c r="C119" s="16" t="s">
        <v>264</v>
      </c>
      <c r="D119" s="16" t="s">
        <v>347</v>
      </c>
      <c r="E119" s="17">
        <v>180</v>
      </c>
      <c r="F119" s="18">
        <f t="shared" si="9"/>
        <v>12782.214139387097</v>
      </c>
      <c r="G119" s="18">
        <f t="shared" si="14"/>
        <v>144</v>
      </c>
      <c r="H119" s="53">
        <f t="shared" si="10"/>
        <v>10408.773792332553</v>
      </c>
      <c r="I119" s="28"/>
      <c r="J119" s="80">
        <f t="shared" si="11"/>
        <v>21.30369023231183</v>
      </c>
      <c r="K119" s="53">
        <f t="shared" si="12"/>
        <v>17.347956320554257</v>
      </c>
      <c r="N119" s="15"/>
    </row>
    <row r="120" spans="1:14" s="2" customFormat="1" ht="38.25" customHeight="1" x14ac:dyDescent="0.25">
      <c r="A120" s="58" t="s">
        <v>7</v>
      </c>
      <c r="B120" s="24" t="s">
        <v>1068</v>
      </c>
      <c r="C120" s="23" t="s">
        <v>3</v>
      </c>
      <c r="D120" s="23" t="s">
        <v>1076</v>
      </c>
      <c r="E120" s="21">
        <v>72</v>
      </c>
      <c r="F120" s="22">
        <f t="shared" si="9"/>
        <v>5112.8856557548388</v>
      </c>
      <c r="G120" s="22">
        <f>E120*N$9</f>
        <v>72</v>
      </c>
      <c r="H120" s="55">
        <f t="shared" si="10"/>
        <v>5204.3868961662765</v>
      </c>
      <c r="I120" s="28"/>
      <c r="J120" s="81">
        <f t="shared" si="11"/>
        <v>8.5214760929247308</v>
      </c>
      <c r="K120" s="55">
        <f t="shared" si="12"/>
        <v>8.6739781602771284</v>
      </c>
      <c r="N120" s="15"/>
    </row>
    <row r="121" spans="1:14" s="2" customFormat="1" ht="38.25" customHeight="1" x14ac:dyDescent="0.25">
      <c r="A121" s="58" t="s">
        <v>7</v>
      </c>
      <c r="B121" s="23" t="s">
        <v>1073</v>
      </c>
      <c r="C121" s="23" t="s">
        <v>1</v>
      </c>
      <c r="D121" s="23" t="s">
        <v>830</v>
      </c>
      <c r="E121" s="21">
        <v>414</v>
      </c>
      <c r="F121" s="22">
        <f t="shared" si="9"/>
        <v>29399.092520590326</v>
      </c>
      <c r="G121" s="22">
        <f>E121*N$8</f>
        <v>414</v>
      </c>
      <c r="H121" s="55">
        <f t="shared" si="10"/>
        <v>29925.224652956091</v>
      </c>
      <c r="I121" s="28"/>
      <c r="J121" s="81">
        <f t="shared" si="11"/>
        <v>48.998487534317206</v>
      </c>
      <c r="K121" s="55">
        <f t="shared" si="12"/>
        <v>49.875374421593484</v>
      </c>
      <c r="N121" s="15"/>
    </row>
    <row r="122" spans="1:14" s="2" customFormat="1" ht="38.25" customHeight="1" x14ac:dyDescent="0.25">
      <c r="A122" s="54" t="s">
        <v>7</v>
      </c>
      <c r="B122" s="20" t="s">
        <v>1073</v>
      </c>
      <c r="C122" s="20" t="s">
        <v>32</v>
      </c>
      <c r="D122" s="20" t="s">
        <v>833</v>
      </c>
      <c r="E122" s="21">
        <v>192</v>
      </c>
      <c r="F122" s="22">
        <f t="shared" si="9"/>
        <v>13634.361748679572</v>
      </c>
      <c r="G122" s="22">
        <f>E122*N$6</f>
        <v>230.39999999999998</v>
      </c>
      <c r="H122" s="55">
        <f t="shared" si="10"/>
        <v>16654.038067732083</v>
      </c>
      <c r="I122" s="28"/>
      <c r="J122" s="81">
        <f t="shared" si="11"/>
        <v>22.723936247799287</v>
      </c>
      <c r="K122" s="55">
        <f t="shared" si="12"/>
        <v>27.756730112886803</v>
      </c>
      <c r="N122" s="15"/>
    </row>
    <row r="123" spans="1:14" s="2" customFormat="1" ht="38.25" customHeight="1" x14ac:dyDescent="0.25">
      <c r="A123" s="54" t="s">
        <v>7</v>
      </c>
      <c r="B123" s="20" t="s">
        <v>1105</v>
      </c>
      <c r="C123" s="20" t="s">
        <v>264</v>
      </c>
      <c r="D123" s="20" t="s">
        <v>826</v>
      </c>
      <c r="E123" s="21">
        <v>117</v>
      </c>
      <c r="F123" s="22">
        <f t="shared" si="9"/>
        <v>8308.4391906016135</v>
      </c>
      <c r="G123" s="22">
        <f>E123*N$5</f>
        <v>93.600000000000009</v>
      </c>
      <c r="H123" s="55">
        <f t="shared" si="10"/>
        <v>6765.7029650161603</v>
      </c>
      <c r="I123" s="28"/>
      <c r="J123" s="81">
        <f t="shared" si="11"/>
        <v>13.84739865100269</v>
      </c>
      <c r="K123" s="55">
        <f t="shared" si="12"/>
        <v>11.276171608360267</v>
      </c>
      <c r="N123" s="15"/>
    </row>
    <row r="124" spans="1:14" s="2" customFormat="1" ht="38.25" customHeight="1" x14ac:dyDescent="0.25">
      <c r="A124" s="54" t="s">
        <v>7</v>
      </c>
      <c r="B124" s="20" t="s">
        <v>1106</v>
      </c>
      <c r="C124" s="20" t="s">
        <v>264</v>
      </c>
      <c r="D124" s="20" t="s">
        <v>825</v>
      </c>
      <c r="E124" s="21">
        <v>117</v>
      </c>
      <c r="F124" s="22">
        <f t="shared" si="9"/>
        <v>8308.4391906016135</v>
      </c>
      <c r="G124" s="22">
        <f>E124*N$5</f>
        <v>93.600000000000009</v>
      </c>
      <c r="H124" s="55">
        <f t="shared" si="10"/>
        <v>6765.7029650161603</v>
      </c>
      <c r="I124" s="28"/>
      <c r="J124" s="81">
        <f t="shared" si="11"/>
        <v>13.84739865100269</v>
      </c>
      <c r="K124" s="55">
        <f t="shared" si="12"/>
        <v>11.276171608360267</v>
      </c>
      <c r="N124" s="15"/>
    </row>
    <row r="125" spans="1:14" s="2" customFormat="1" ht="38.25" customHeight="1" x14ac:dyDescent="0.25">
      <c r="A125" s="54" t="s">
        <v>7</v>
      </c>
      <c r="B125" s="20" t="s">
        <v>1056</v>
      </c>
      <c r="C125" s="20" t="s">
        <v>16</v>
      </c>
      <c r="D125" s="20" t="s">
        <v>828</v>
      </c>
      <c r="E125" s="21">
        <v>273</v>
      </c>
      <c r="F125" s="22">
        <f t="shared" si="9"/>
        <v>19386.358111403766</v>
      </c>
      <c r="G125" s="22">
        <f>E125*N$6</f>
        <v>327.59999999999997</v>
      </c>
      <c r="H125" s="55">
        <f t="shared" si="10"/>
        <v>23679.960377556556</v>
      </c>
      <c r="I125" s="28"/>
      <c r="J125" s="81">
        <f t="shared" si="11"/>
        <v>32.310596852339607</v>
      </c>
      <c r="K125" s="55">
        <f t="shared" si="12"/>
        <v>39.466600629260924</v>
      </c>
      <c r="N125" s="15"/>
    </row>
    <row r="126" spans="1:14" s="2" customFormat="1" ht="38.25" customHeight="1" x14ac:dyDescent="0.25">
      <c r="A126" s="50" t="s">
        <v>583</v>
      </c>
      <c r="B126" s="3" t="s">
        <v>923</v>
      </c>
      <c r="C126" s="3" t="s">
        <v>264</v>
      </c>
      <c r="D126" s="3" t="s">
        <v>591</v>
      </c>
      <c r="E126" s="9">
        <v>306</v>
      </c>
      <c r="F126" s="10">
        <f t="shared" si="9"/>
        <v>21729.764036958066</v>
      </c>
      <c r="G126" s="10">
        <f>E126*N$5</f>
        <v>244.8</v>
      </c>
      <c r="H126" s="49">
        <f t="shared" si="10"/>
        <v>17694.91544696534</v>
      </c>
      <c r="I126" s="28"/>
      <c r="J126" s="79">
        <f t="shared" si="11"/>
        <v>36.216273394930113</v>
      </c>
      <c r="K126" s="49">
        <f t="shared" si="12"/>
        <v>29.491525744942233</v>
      </c>
      <c r="N126" s="15"/>
    </row>
    <row r="127" spans="1:14" s="2" customFormat="1" ht="38.25" customHeight="1" x14ac:dyDescent="0.25">
      <c r="A127" s="50" t="s">
        <v>583</v>
      </c>
      <c r="B127" s="3" t="s">
        <v>923</v>
      </c>
      <c r="C127" s="3" t="s">
        <v>1045</v>
      </c>
      <c r="D127" s="3" t="s">
        <v>877</v>
      </c>
      <c r="E127" s="9">
        <v>906</v>
      </c>
      <c r="F127" s="10">
        <f t="shared" si="9"/>
        <v>64337.14450158173</v>
      </c>
      <c r="G127" s="10">
        <f>E127*N$13</f>
        <v>906</v>
      </c>
      <c r="H127" s="49">
        <f t="shared" si="10"/>
        <v>65488.535110092314</v>
      </c>
      <c r="I127" s="28"/>
      <c r="J127" s="79">
        <f t="shared" si="11"/>
        <v>107.22857416930289</v>
      </c>
      <c r="K127" s="49">
        <f t="shared" si="12"/>
        <v>109.14755851682052</v>
      </c>
      <c r="N127" s="15"/>
    </row>
    <row r="128" spans="1:14" s="2" customFormat="1" ht="38.25" customHeight="1" x14ac:dyDescent="0.25">
      <c r="A128" s="48" t="s">
        <v>583</v>
      </c>
      <c r="B128" s="6" t="s">
        <v>923</v>
      </c>
      <c r="C128" s="6" t="s">
        <v>1</v>
      </c>
      <c r="D128" s="6" t="s">
        <v>602</v>
      </c>
      <c r="E128" s="9">
        <v>768</v>
      </c>
      <c r="F128" s="10">
        <f t="shared" si="9"/>
        <v>54537.446994718288</v>
      </c>
      <c r="G128" s="10">
        <f>E128*N$8</f>
        <v>768</v>
      </c>
      <c r="H128" s="49">
        <f t="shared" si="10"/>
        <v>55513.460225773611</v>
      </c>
      <c r="I128" s="28"/>
      <c r="J128" s="79">
        <f t="shared" si="11"/>
        <v>90.895744991197148</v>
      </c>
      <c r="K128" s="49">
        <f t="shared" si="12"/>
        <v>92.522433709622689</v>
      </c>
      <c r="N128" s="15"/>
    </row>
    <row r="129" spans="1:14" ht="38.25" customHeight="1" x14ac:dyDescent="0.25">
      <c r="A129" s="48" t="s">
        <v>583</v>
      </c>
      <c r="B129" s="6" t="s">
        <v>923</v>
      </c>
      <c r="C129" s="6" t="s">
        <v>1</v>
      </c>
      <c r="D129" s="6" t="s">
        <v>601</v>
      </c>
      <c r="E129" s="9">
        <v>702</v>
      </c>
      <c r="F129" s="10">
        <f t="shared" si="9"/>
        <v>49850.635143609681</v>
      </c>
      <c r="G129" s="10">
        <f>E129*N$8</f>
        <v>702</v>
      </c>
      <c r="H129" s="49">
        <f t="shared" si="10"/>
        <v>50742.772237621197</v>
      </c>
      <c r="I129" s="28"/>
      <c r="J129" s="79">
        <f t="shared" si="11"/>
        <v>83.084391906016137</v>
      </c>
      <c r="K129" s="49">
        <f t="shared" si="12"/>
        <v>84.571287062701998</v>
      </c>
    </row>
    <row r="130" spans="1:14" s="2" customFormat="1" ht="38.25" customHeight="1" x14ac:dyDescent="0.25">
      <c r="A130" s="48" t="s">
        <v>583</v>
      </c>
      <c r="B130" s="6" t="s">
        <v>923</v>
      </c>
      <c r="C130" s="6" t="s">
        <v>3</v>
      </c>
      <c r="D130" s="6" t="s">
        <v>605</v>
      </c>
      <c r="E130" s="9">
        <v>96</v>
      </c>
      <c r="F130" s="10">
        <f t="shared" si="9"/>
        <v>6817.180874339786</v>
      </c>
      <c r="G130" s="10">
        <f>E130*N$9</f>
        <v>96</v>
      </c>
      <c r="H130" s="49">
        <f t="shared" si="10"/>
        <v>6939.1825282217014</v>
      </c>
      <c r="I130" s="28"/>
      <c r="J130" s="79">
        <f t="shared" si="11"/>
        <v>11.361968123899644</v>
      </c>
      <c r="K130" s="49">
        <f t="shared" si="12"/>
        <v>11.565304213702836</v>
      </c>
      <c r="N130" s="15"/>
    </row>
    <row r="131" spans="1:14" s="2" customFormat="1" ht="38.25" customHeight="1" x14ac:dyDescent="0.25">
      <c r="A131" s="48" t="s">
        <v>583</v>
      </c>
      <c r="B131" s="6" t="s">
        <v>923</v>
      </c>
      <c r="C131" s="6" t="s">
        <v>26</v>
      </c>
      <c r="D131" s="6" t="s">
        <v>603</v>
      </c>
      <c r="E131" s="9">
        <v>150</v>
      </c>
      <c r="F131" s="10">
        <f t="shared" si="9"/>
        <v>10651.845116155915</v>
      </c>
      <c r="G131" s="10">
        <f>E131*N$9</f>
        <v>150</v>
      </c>
      <c r="H131" s="49">
        <f t="shared" si="10"/>
        <v>10842.47270034641</v>
      </c>
      <c r="I131" s="28"/>
      <c r="J131" s="79">
        <f t="shared" si="11"/>
        <v>17.75307519359319</v>
      </c>
      <c r="K131" s="49">
        <f t="shared" si="12"/>
        <v>18.070787833910686</v>
      </c>
      <c r="N131" s="15"/>
    </row>
    <row r="132" spans="1:14" s="2" customFormat="1" ht="38.25" customHeight="1" x14ac:dyDescent="0.25">
      <c r="A132" s="50" t="s">
        <v>583</v>
      </c>
      <c r="B132" s="3" t="s">
        <v>923</v>
      </c>
      <c r="C132" s="3" t="s">
        <v>16</v>
      </c>
      <c r="D132" s="3" t="s">
        <v>597</v>
      </c>
      <c r="E132" s="9">
        <v>279</v>
      </c>
      <c r="F132" s="10">
        <f t="shared" si="9"/>
        <v>19812.431916050002</v>
      </c>
      <c r="G132" s="10">
        <f>E132*N$6</f>
        <v>334.8</v>
      </c>
      <c r="H132" s="49">
        <f t="shared" si="10"/>
        <v>24200.399067173184</v>
      </c>
      <c r="I132" s="28"/>
      <c r="J132" s="79">
        <f t="shared" si="11"/>
        <v>33.020719860083339</v>
      </c>
      <c r="K132" s="49">
        <f t="shared" si="12"/>
        <v>40.333998445288643</v>
      </c>
      <c r="N132" s="15"/>
    </row>
    <row r="133" spans="1:14" s="2" customFormat="1" ht="38.25" customHeight="1" x14ac:dyDescent="0.25">
      <c r="A133" s="50" t="s">
        <v>583</v>
      </c>
      <c r="B133" s="3" t="s">
        <v>923</v>
      </c>
      <c r="C133" s="3" t="s">
        <v>32</v>
      </c>
      <c r="D133" s="3" t="s">
        <v>606</v>
      </c>
      <c r="E133" s="9">
        <v>426</v>
      </c>
      <c r="F133" s="10">
        <f t="shared" si="9"/>
        <v>30251.240129882797</v>
      </c>
      <c r="G133" s="10">
        <f>E133*N$6</f>
        <v>511.2</v>
      </c>
      <c r="H133" s="49">
        <f t="shared" si="10"/>
        <v>36951.146962780564</v>
      </c>
      <c r="I133" s="28"/>
      <c r="J133" s="79">
        <f t="shared" si="11"/>
        <v>50.418733549804664</v>
      </c>
      <c r="K133" s="49">
        <f t="shared" si="12"/>
        <v>61.585244937967609</v>
      </c>
      <c r="N133" s="15"/>
    </row>
    <row r="134" spans="1:14" s="2" customFormat="1" ht="38.25" customHeight="1" x14ac:dyDescent="0.25">
      <c r="A134" s="50" t="s">
        <v>583</v>
      </c>
      <c r="B134" s="3" t="s">
        <v>923</v>
      </c>
      <c r="C134" s="3" t="s">
        <v>264</v>
      </c>
      <c r="D134" s="3" t="s">
        <v>590</v>
      </c>
      <c r="E134" s="9">
        <v>180</v>
      </c>
      <c r="F134" s="10">
        <f t="shared" ref="F134:F197" si="15">D$920*(E134/E$918)</f>
        <v>12782.214139387097</v>
      </c>
      <c r="G134" s="10">
        <f>E134*N$5</f>
        <v>144</v>
      </c>
      <c r="H134" s="49">
        <f t="shared" ref="H134:H197" si="16">D$920*(G134/G$918)</f>
        <v>10408.773792332553</v>
      </c>
      <c r="I134" s="28"/>
      <c r="J134" s="79">
        <f t="shared" ref="J134:J197" si="17">F134/600</f>
        <v>21.30369023231183</v>
      </c>
      <c r="K134" s="49">
        <f t="shared" ref="K134:K197" si="18">H134/600</f>
        <v>17.347956320554257</v>
      </c>
      <c r="N134" s="15"/>
    </row>
    <row r="135" spans="1:14" s="2" customFormat="1" ht="38.25" customHeight="1" x14ac:dyDescent="0.25">
      <c r="A135" s="48" t="s">
        <v>583</v>
      </c>
      <c r="B135" s="6" t="s">
        <v>923</v>
      </c>
      <c r="C135" s="6" t="s">
        <v>29</v>
      </c>
      <c r="D135" s="6" t="s">
        <v>604</v>
      </c>
      <c r="E135" s="9">
        <v>87</v>
      </c>
      <c r="F135" s="10">
        <f t="shared" si="15"/>
        <v>6178.0701673704307</v>
      </c>
      <c r="G135" s="10">
        <f>E135*N$9</f>
        <v>87</v>
      </c>
      <c r="H135" s="49">
        <f t="shared" si="16"/>
        <v>6288.6341662009172</v>
      </c>
      <c r="I135" s="28"/>
      <c r="J135" s="79">
        <f t="shared" si="17"/>
        <v>10.296783612284051</v>
      </c>
      <c r="K135" s="49">
        <f t="shared" si="18"/>
        <v>10.481056943668195</v>
      </c>
      <c r="N135" s="15"/>
    </row>
    <row r="136" spans="1:14" s="2" customFormat="1" ht="38.25" customHeight="1" x14ac:dyDescent="0.25">
      <c r="A136" s="50" t="s">
        <v>583</v>
      </c>
      <c r="B136" s="3" t="s">
        <v>923</v>
      </c>
      <c r="C136" s="3" t="s">
        <v>16</v>
      </c>
      <c r="D136" s="3" t="s">
        <v>598</v>
      </c>
      <c r="E136" s="9">
        <v>327</v>
      </c>
      <c r="F136" s="10">
        <f t="shared" si="15"/>
        <v>23221.022353219894</v>
      </c>
      <c r="G136" s="10">
        <f>E136*N$6</f>
        <v>392.4</v>
      </c>
      <c r="H136" s="49">
        <f t="shared" si="16"/>
        <v>28363.908584106208</v>
      </c>
      <c r="I136" s="28"/>
      <c r="J136" s="79">
        <f t="shared" si="17"/>
        <v>38.701703922033154</v>
      </c>
      <c r="K136" s="49">
        <f t="shared" si="18"/>
        <v>47.27318097351035</v>
      </c>
      <c r="N136" s="15"/>
    </row>
    <row r="137" spans="1:14" s="2" customFormat="1" ht="38.25" customHeight="1" x14ac:dyDescent="0.25">
      <c r="A137" s="50" t="s">
        <v>583</v>
      </c>
      <c r="B137" s="3" t="s">
        <v>923</v>
      </c>
      <c r="C137" s="3" t="s">
        <v>16</v>
      </c>
      <c r="D137" s="3" t="s">
        <v>600</v>
      </c>
      <c r="E137" s="9">
        <v>285</v>
      </c>
      <c r="F137" s="10">
        <f t="shared" si="15"/>
        <v>20238.505720696237</v>
      </c>
      <c r="G137" s="10">
        <f>E137*N$6</f>
        <v>342</v>
      </c>
      <c r="H137" s="49">
        <f t="shared" si="16"/>
        <v>24720.837756789813</v>
      </c>
      <c r="I137" s="28"/>
      <c r="J137" s="79">
        <f t="shared" si="17"/>
        <v>33.730842867827064</v>
      </c>
      <c r="K137" s="49">
        <f t="shared" si="18"/>
        <v>41.201396261316354</v>
      </c>
      <c r="N137" s="15"/>
    </row>
    <row r="138" spans="1:14" s="2" customFormat="1" ht="38.25" customHeight="1" x14ac:dyDescent="0.25">
      <c r="A138" s="50" t="s">
        <v>583</v>
      </c>
      <c r="B138" s="3" t="s">
        <v>923</v>
      </c>
      <c r="C138" s="3" t="s">
        <v>16</v>
      </c>
      <c r="D138" s="3" t="s">
        <v>599</v>
      </c>
      <c r="E138" s="9">
        <v>330</v>
      </c>
      <c r="F138" s="10">
        <f t="shared" si="15"/>
        <v>23434.059255543016</v>
      </c>
      <c r="G138" s="10">
        <f>E138*N$6</f>
        <v>396</v>
      </c>
      <c r="H138" s="49">
        <f t="shared" si="16"/>
        <v>28624.12792891452</v>
      </c>
      <c r="I138" s="28"/>
      <c r="J138" s="79">
        <f t="shared" si="17"/>
        <v>39.056765425905027</v>
      </c>
      <c r="K138" s="49">
        <f t="shared" si="18"/>
        <v>47.706879881524202</v>
      </c>
      <c r="N138" s="15"/>
    </row>
    <row r="139" spans="1:14" s="2" customFormat="1" ht="38.25" customHeight="1" x14ac:dyDescent="0.25">
      <c r="A139" s="50" t="s">
        <v>583</v>
      </c>
      <c r="B139" s="3" t="s">
        <v>923</v>
      </c>
      <c r="C139" s="3" t="s">
        <v>264</v>
      </c>
      <c r="D139" s="3" t="s">
        <v>585</v>
      </c>
      <c r="E139" s="9">
        <v>213</v>
      </c>
      <c r="F139" s="10">
        <f t="shared" si="15"/>
        <v>15125.620064941399</v>
      </c>
      <c r="G139" s="10">
        <f t="shared" ref="G139:G149" si="19">E139*N$5</f>
        <v>170.4</v>
      </c>
      <c r="H139" s="49">
        <f t="shared" si="16"/>
        <v>12317.048987593522</v>
      </c>
      <c r="I139" s="28"/>
      <c r="J139" s="79">
        <f t="shared" si="17"/>
        <v>25.209366774902332</v>
      </c>
      <c r="K139" s="49">
        <f t="shared" si="18"/>
        <v>20.528414979322537</v>
      </c>
      <c r="N139" s="15"/>
    </row>
    <row r="140" spans="1:14" s="2" customFormat="1" ht="38.25" customHeight="1" x14ac:dyDescent="0.25">
      <c r="A140" s="50" t="s">
        <v>583</v>
      </c>
      <c r="B140" s="3" t="s">
        <v>923</v>
      </c>
      <c r="C140" s="3" t="s">
        <v>264</v>
      </c>
      <c r="D140" s="3" t="s">
        <v>593</v>
      </c>
      <c r="E140" s="9">
        <v>171</v>
      </c>
      <c r="F140" s="10">
        <f t="shared" si="15"/>
        <v>12143.103432417744</v>
      </c>
      <c r="G140" s="10">
        <f t="shared" si="19"/>
        <v>136.80000000000001</v>
      </c>
      <c r="H140" s="49">
        <f t="shared" si="16"/>
        <v>9888.335102715926</v>
      </c>
      <c r="I140" s="28"/>
      <c r="J140" s="79">
        <f t="shared" si="17"/>
        <v>20.238505720696239</v>
      </c>
      <c r="K140" s="49">
        <f t="shared" si="18"/>
        <v>16.480558504526542</v>
      </c>
      <c r="N140" s="15"/>
    </row>
    <row r="141" spans="1:14" s="2" customFormat="1" ht="38.25" customHeight="1" x14ac:dyDescent="0.25">
      <c r="A141" s="50" t="s">
        <v>583</v>
      </c>
      <c r="B141" s="3" t="s">
        <v>923</v>
      </c>
      <c r="C141" s="3" t="s">
        <v>264</v>
      </c>
      <c r="D141" s="3" t="s">
        <v>586</v>
      </c>
      <c r="E141" s="9">
        <v>87</v>
      </c>
      <c r="F141" s="10">
        <f t="shared" si="15"/>
        <v>6178.0701673704307</v>
      </c>
      <c r="G141" s="10">
        <f t="shared" si="19"/>
        <v>69.600000000000009</v>
      </c>
      <c r="H141" s="49">
        <f t="shared" si="16"/>
        <v>5030.9073329607354</v>
      </c>
      <c r="I141" s="28"/>
      <c r="J141" s="79">
        <f t="shared" si="17"/>
        <v>10.296783612284051</v>
      </c>
      <c r="K141" s="49">
        <f t="shared" si="18"/>
        <v>8.3848455549345591</v>
      </c>
      <c r="N141" s="15"/>
    </row>
    <row r="142" spans="1:14" ht="38.25" customHeight="1" x14ac:dyDescent="0.25">
      <c r="A142" s="50" t="s">
        <v>583</v>
      </c>
      <c r="B142" s="3" t="s">
        <v>923</v>
      </c>
      <c r="C142" s="3" t="s">
        <v>264</v>
      </c>
      <c r="D142" s="3" t="s">
        <v>587</v>
      </c>
      <c r="E142" s="9">
        <v>183</v>
      </c>
      <c r="F142" s="10">
        <f t="shared" si="15"/>
        <v>12995.251041710217</v>
      </c>
      <c r="G142" s="10">
        <f t="shared" si="19"/>
        <v>146.4</v>
      </c>
      <c r="H142" s="49">
        <f t="shared" si="16"/>
        <v>10582.253355538096</v>
      </c>
      <c r="I142" s="28"/>
      <c r="J142" s="79">
        <f t="shared" si="17"/>
        <v>21.658751736183696</v>
      </c>
      <c r="K142" s="49">
        <f t="shared" si="18"/>
        <v>17.637088925896826</v>
      </c>
    </row>
    <row r="143" spans="1:14" ht="38.25" customHeight="1" x14ac:dyDescent="0.25">
      <c r="A143" s="50" t="s">
        <v>583</v>
      </c>
      <c r="B143" s="3" t="s">
        <v>923</v>
      </c>
      <c r="C143" s="3" t="s">
        <v>264</v>
      </c>
      <c r="D143" s="3" t="s">
        <v>584</v>
      </c>
      <c r="E143" s="9">
        <v>258</v>
      </c>
      <c r="F143" s="10">
        <f t="shared" si="15"/>
        <v>18321.173599788173</v>
      </c>
      <c r="G143" s="10">
        <f t="shared" si="19"/>
        <v>206.4</v>
      </c>
      <c r="H143" s="49">
        <f t="shared" si="16"/>
        <v>14919.242435676659</v>
      </c>
      <c r="I143" s="28"/>
      <c r="J143" s="79">
        <f t="shared" si="17"/>
        <v>30.535289332980287</v>
      </c>
      <c r="K143" s="49">
        <f t="shared" si="18"/>
        <v>24.865404059461099</v>
      </c>
    </row>
    <row r="144" spans="1:14" ht="38.25" customHeight="1" x14ac:dyDescent="0.25">
      <c r="A144" s="50" t="s">
        <v>583</v>
      </c>
      <c r="B144" s="3" t="s">
        <v>923</v>
      </c>
      <c r="C144" s="3" t="s">
        <v>264</v>
      </c>
      <c r="D144" s="3" t="s">
        <v>592</v>
      </c>
      <c r="E144" s="9">
        <v>135</v>
      </c>
      <c r="F144" s="10">
        <f t="shared" si="15"/>
        <v>9586.6606045403241</v>
      </c>
      <c r="G144" s="10">
        <f t="shared" si="19"/>
        <v>108</v>
      </c>
      <c r="H144" s="49">
        <f t="shared" si="16"/>
        <v>7806.5803442494143</v>
      </c>
      <c r="I144" s="28"/>
      <c r="J144" s="79">
        <f t="shared" si="17"/>
        <v>15.977767674233874</v>
      </c>
      <c r="K144" s="49">
        <f t="shared" si="18"/>
        <v>13.01096724041569</v>
      </c>
    </row>
    <row r="145" spans="1:14" ht="38.25" customHeight="1" x14ac:dyDescent="0.25">
      <c r="A145" s="50" t="s">
        <v>583</v>
      </c>
      <c r="B145" s="3" t="s">
        <v>923</v>
      </c>
      <c r="C145" s="3" t="s">
        <v>264</v>
      </c>
      <c r="D145" s="3" t="s">
        <v>595</v>
      </c>
      <c r="E145" s="9">
        <v>120</v>
      </c>
      <c r="F145" s="10">
        <f t="shared" si="15"/>
        <v>8521.4760929247313</v>
      </c>
      <c r="G145" s="10">
        <f t="shared" si="19"/>
        <v>96</v>
      </c>
      <c r="H145" s="49">
        <f t="shared" si="16"/>
        <v>6939.1825282217014</v>
      </c>
      <c r="I145" s="28"/>
      <c r="J145" s="79">
        <f t="shared" si="17"/>
        <v>14.202460154874553</v>
      </c>
      <c r="K145" s="49">
        <f t="shared" si="18"/>
        <v>11.565304213702836</v>
      </c>
    </row>
    <row r="146" spans="1:14" ht="38.25" customHeight="1" x14ac:dyDescent="0.25">
      <c r="A146" s="50" t="s">
        <v>583</v>
      </c>
      <c r="B146" s="3" t="s">
        <v>923</v>
      </c>
      <c r="C146" s="3" t="s">
        <v>264</v>
      </c>
      <c r="D146" s="3" t="s">
        <v>596</v>
      </c>
      <c r="E146" s="9">
        <v>108</v>
      </c>
      <c r="F146" s="10">
        <f t="shared" si="15"/>
        <v>7669.32848363226</v>
      </c>
      <c r="G146" s="10">
        <f t="shared" si="19"/>
        <v>86.4</v>
      </c>
      <c r="H146" s="49">
        <f t="shared" si="16"/>
        <v>6245.2642753995324</v>
      </c>
      <c r="I146" s="28"/>
      <c r="J146" s="79">
        <f t="shared" si="17"/>
        <v>12.782214139387101</v>
      </c>
      <c r="K146" s="49">
        <f t="shared" si="18"/>
        <v>10.408773792332553</v>
      </c>
    </row>
    <row r="147" spans="1:14" s="2" customFormat="1" ht="38.25" customHeight="1" x14ac:dyDescent="0.25">
      <c r="A147" s="50" t="s">
        <v>583</v>
      </c>
      <c r="B147" s="3" t="s">
        <v>923</v>
      </c>
      <c r="C147" s="3" t="s">
        <v>264</v>
      </c>
      <c r="D147" s="3" t="s">
        <v>588</v>
      </c>
      <c r="E147" s="9">
        <v>141</v>
      </c>
      <c r="F147" s="10">
        <f t="shared" si="15"/>
        <v>10012.734409186562</v>
      </c>
      <c r="G147" s="10">
        <f t="shared" si="19"/>
        <v>112.80000000000001</v>
      </c>
      <c r="H147" s="49">
        <f t="shared" si="16"/>
        <v>8153.5394706605011</v>
      </c>
      <c r="I147" s="28"/>
      <c r="J147" s="79">
        <f t="shared" si="17"/>
        <v>16.687890681977603</v>
      </c>
      <c r="K147" s="49">
        <f t="shared" si="18"/>
        <v>13.589232451100836</v>
      </c>
      <c r="N147" s="15"/>
    </row>
    <row r="148" spans="1:14" s="2" customFormat="1" ht="38.25" customHeight="1" x14ac:dyDescent="0.25">
      <c r="A148" s="50" t="s">
        <v>583</v>
      </c>
      <c r="B148" s="3" t="s">
        <v>923</v>
      </c>
      <c r="C148" s="3" t="s">
        <v>264</v>
      </c>
      <c r="D148" s="3" t="s">
        <v>594</v>
      </c>
      <c r="E148" s="9">
        <v>213</v>
      </c>
      <c r="F148" s="10">
        <f t="shared" si="15"/>
        <v>15125.620064941399</v>
      </c>
      <c r="G148" s="10">
        <f t="shared" si="19"/>
        <v>170.4</v>
      </c>
      <c r="H148" s="49">
        <f t="shared" si="16"/>
        <v>12317.048987593522</v>
      </c>
      <c r="I148" s="28"/>
      <c r="J148" s="79">
        <f t="shared" si="17"/>
        <v>25.209366774902332</v>
      </c>
      <c r="K148" s="49">
        <f t="shared" si="18"/>
        <v>20.528414979322537</v>
      </c>
      <c r="N148" s="15"/>
    </row>
    <row r="149" spans="1:14" s="2" customFormat="1" ht="38.25" customHeight="1" x14ac:dyDescent="0.25">
      <c r="A149" s="50" t="s">
        <v>583</v>
      </c>
      <c r="B149" s="3" t="s">
        <v>923</v>
      </c>
      <c r="C149" s="3" t="s">
        <v>264</v>
      </c>
      <c r="D149" s="3" t="s">
        <v>589</v>
      </c>
      <c r="E149" s="9">
        <v>201</v>
      </c>
      <c r="F149" s="10">
        <f t="shared" si="15"/>
        <v>14273.472455648927</v>
      </c>
      <c r="G149" s="10">
        <f t="shared" si="19"/>
        <v>160.80000000000001</v>
      </c>
      <c r="H149" s="49">
        <f t="shared" si="16"/>
        <v>11623.130734771352</v>
      </c>
      <c r="I149" s="28"/>
      <c r="J149" s="79">
        <f t="shared" si="17"/>
        <v>23.789120759414878</v>
      </c>
      <c r="K149" s="49">
        <f t="shared" si="18"/>
        <v>19.371884557952253</v>
      </c>
      <c r="N149" s="15"/>
    </row>
    <row r="150" spans="1:14" s="2" customFormat="1" ht="38.25" customHeight="1" x14ac:dyDescent="0.25">
      <c r="A150" s="59" t="s">
        <v>583</v>
      </c>
      <c r="B150" s="25" t="s">
        <v>1053</v>
      </c>
      <c r="C150" s="25" t="s">
        <v>1</v>
      </c>
      <c r="D150" s="25" t="s">
        <v>790</v>
      </c>
      <c r="E150" s="26">
        <v>654</v>
      </c>
      <c r="F150" s="22">
        <f t="shared" si="15"/>
        <v>46442.044706439789</v>
      </c>
      <c r="G150" s="22">
        <f>E150*N$8</f>
        <v>654</v>
      </c>
      <c r="H150" s="55">
        <f t="shared" si="16"/>
        <v>47273.180973510345</v>
      </c>
      <c r="I150" s="28"/>
      <c r="J150" s="81">
        <f t="shared" si="17"/>
        <v>77.403407844066308</v>
      </c>
      <c r="K150" s="55">
        <f t="shared" si="18"/>
        <v>78.788634955850569</v>
      </c>
      <c r="N150" s="15"/>
    </row>
    <row r="151" spans="1:14" s="2" customFormat="1" ht="38.25" customHeight="1" x14ac:dyDescent="0.25">
      <c r="A151" s="54" t="s">
        <v>583</v>
      </c>
      <c r="B151" s="20" t="s">
        <v>1101</v>
      </c>
      <c r="C151" s="20" t="s">
        <v>264</v>
      </c>
      <c r="D151" s="20" t="s">
        <v>788</v>
      </c>
      <c r="E151" s="21">
        <v>168</v>
      </c>
      <c r="F151" s="22">
        <f t="shared" si="15"/>
        <v>11930.066530094626</v>
      </c>
      <c r="G151" s="22">
        <f>E151*N$5</f>
        <v>134.4</v>
      </c>
      <c r="H151" s="55">
        <f t="shared" si="16"/>
        <v>9714.8555395103831</v>
      </c>
      <c r="I151" s="28"/>
      <c r="J151" s="81">
        <f t="shared" si="17"/>
        <v>19.883444216824376</v>
      </c>
      <c r="K151" s="55">
        <f t="shared" si="18"/>
        <v>16.191425899183972</v>
      </c>
      <c r="N151" s="15"/>
    </row>
    <row r="152" spans="1:14" s="2" customFormat="1" ht="38.25" customHeight="1" x14ac:dyDescent="0.25">
      <c r="A152" s="54" t="s">
        <v>583</v>
      </c>
      <c r="B152" s="20" t="s">
        <v>1052</v>
      </c>
      <c r="C152" s="20" t="s">
        <v>16</v>
      </c>
      <c r="D152" s="20" t="s">
        <v>789</v>
      </c>
      <c r="E152" s="21">
        <v>126</v>
      </c>
      <c r="F152" s="22">
        <f t="shared" si="15"/>
        <v>8947.5498975709688</v>
      </c>
      <c r="G152" s="22">
        <f>E152*N$6</f>
        <v>151.19999999999999</v>
      </c>
      <c r="H152" s="55">
        <f t="shared" si="16"/>
        <v>10929.21248194918</v>
      </c>
      <c r="I152" s="28"/>
      <c r="J152" s="81">
        <f t="shared" si="17"/>
        <v>14.912583162618281</v>
      </c>
      <c r="K152" s="55">
        <f t="shared" si="18"/>
        <v>18.215354136581968</v>
      </c>
      <c r="N152" s="15"/>
    </row>
    <row r="153" spans="1:14" s="2" customFormat="1" ht="38.25" customHeight="1" x14ac:dyDescent="0.25">
      <c r="A153" s="50" t="s">
        <v>0</v>
      </c>
      <c r="B153" s="3" t="s">
        <v>924</v>
      </c>
      <c r="C153" s="3" t="s">
        <v>264</v>
      </c>
      <c r="D153" s="3" t="s">
        <v>633</v>
      </c>
      <c r="E153" s="9">
        <v>138</v>
      </c>
      <c r="F153" s="10">
        <f t="shared" si="15"/>
        <v>9799.697506863442</v>
      </c>
      <c r="G153" s="10">
        <f>E153*N$5</f>
        <v>110.4</v>
      </c>
      <c r="H153" s="49">
        <f t="shared" si="16"/>
        <v>7980.0599074549582</v>
      </c>
      <c r="I153" s="28"/>
      <c r="J153" s="79">
        <f t="shared" si="17"/>
        <v>16.332829178105737</v>
      </c>
      <c r="K153" s="49">
        <f t="shared" si="18"/>
        <v>13.300099845758263</v>
      </c>
      <c r="N153" s="15"/>
    </row>
    <row r="154" spans="1:14" s="2" customFormat="1" ht="38.25" customHeight="1" x14ac:dyDescent="0.25">
      <c r="A154" s="50" t="s">
        <v>0</v>
      </c>
      <c r="B154" s="3" t="s">
        <v>924</v>
      </c>
      <c r="C154" s="3" t="s">
        <v>264</v>
      </c>
      <c r="D154" s="3" t="s">
        <v>623</v>
      </c>
      <c r="E154" s="9">
        <v>240</v>
      </c>
      <c r="F154" s="10">
        <f t="shared" si="15"/>
        <v>17042.952185849463</v>
      </c>
      <c r="G154" s="10">
        <f>E154*N$5</f>
        <v>192</v>
      </c>
      <c r="H154" s="49">
        <f t="shared" si="16"/>
        <v>13878.365056443403</v>
      </c>
      <c r="I154" s="28"/>
      <c r="J154" s="79">
        <f t="shared" si="17"/>
        <v>28.404920309749105</v>
      </c>
      <c r="K154" s="49">
        <f t="shared" si="18"/>
        <v>23.130608427405672</v>
      </c>
      <c r="N154" s="15"/>
    </row>
    <row r="155" spans="1:14" s="2" customFormat="1" ht="38.25" customHeight="1" x14ac:dyDescent="0.25">
      <c r="A155" s="50" t="s">
        <v>0</v>
      </c>
      <c r="B155" s="3" t="s">
        <v>924</v>
      </c>
      <c r="C155" s="3" t="s">
        <v>264</v>
      </c>
      <c r="D155" s="3" t="s">
        <v>628</v>
      </c>
      <c r="E155" s="9">
        <v>123</v>
      </c>
      <c r="F155" s="10">
        <f t="shared" si="15"/>
        <v>8734.512995247851</v>
      </c>
      <c r="G155" s="10">
        <f>E155*N$5</f>
        <v>98.4</v>
      </c>
      <c r="H155" s="49">
        <f t="shared" si="16"/>
        <v>7112.6620914272453</v>
      </c>
      <c r="I155" s="28"/>
      <c r="J155" s="79">
        <f t="shared" si="17"/>
        <v>14.557521658746419</v>
      </c>
      <c r="K155" s="49">
        <f t="shared" si="18"/>
        <v>11.854436819045409</v>
      </c>
      <c r="N155" s="15"/>
    </row>
    <row r="156" spans="1:14" s="2" customFormat="1" ht="38.25" customHeight="1" x14ac:dyDescent="0.25">
      <c r="A156" s="50" t="s">
        <v>0</v>
      </c>
      <c r="B156" s="3" t="s">
        <v>924</v>
      </c>
      <c r="C156" s="3" t="s">
        <v>264</v>
      </c>
      <c r="D156" s="3" t="s">
        <v>607</v>
      </c>
      <c r="E156" s="9">
        <v>231</v>
      </c>
      <c r="F156" s="10">
        <f t="shared" si="15"/>
        <v>16403.841478880109</v>
      </c>
      <c r="G156" s="10">
        <f>E156*N$5</f>
        <v>184.8</v>
      </c>
      <c r="H156" s="49">
        <f t="shared" si="16"/>
        <v>13357.926366826778</v>
      </c>
      <c r="I156" s="28"/>
      <c r="J156" s="79">
        <f t="shared" si="17"/>
        <v>27.339735798133514</v>
      </c>
      <c r="K156" s="49">
        <f t="shared" si="18"/>
        <v>22.263210611377964</v>
      </c>
      <c r="N156" s="15"/>
    </row>
    <row r="157" spans="1:14" s="2" customFormat="1" ht="38.25" customHeight="1" x14ac:dyDescent="0.25">
      <c r="A157" s="50" t="s">
        <v>0</v>
      </c>
      <c r="B157" s="3" t="s">
        <v>924</v>
      </c>
      <c r="C157" s="3" t="s">
        <v>264</v>
      </c>
      <c r="D157" s="3" t="s">
        <v>617</v>
      </c>
      <c r="E157" s="9">
        <v>204</v>
      </c>
      <c r="F157" s="10">
        <f t="shared" si="15"/>
        <v>14486.509357972045</v>
      </c>
      <c r="G157" s="10">
        <f>E157*N$5</f>
        <v>163.20000000000002</v>
      </c>
      <c r="H157" s="49">
        <f t="shared" si="16"/>
        <v>11796.610297976895</v>
      </c>
      <c r="I157" s="28"/>
      <c r="J157" s="79">
        <f t="shared" si="17"/>
        <v>24.144182263286741</v>
      </c>
      <c r="K157" s="49">
        <f t="shared" si="18"/>
        <v>19.661017163294826</v>
      </c>
      <c r="N157" s="15"/>
    </row>
    <row r="158" spans="1:14" s="2" customFormat="1" ht="38.25" customHeight="1" x14ac:dyDescent="0.25">
      <c r="A158" s="50" t="s">
        <v>0</v>
      </c>
      <c r="B158" s="3" t="s">
        <v>924</v>
      </c>
      <c r="C158" s="3" t="s">
        <v>1045</v>
      </c>
      <c r="D158" s="3" t="s">
        <v>878</v>
      </c>
      <c r="E158" s="9">
        <v>273</v>
      </c>
      <c r="F158" s="10">
        <f t="shared" si="15"/>
        <v>19386.358111403766</v>
      </c>
      <c r="G158" s="10">
        <f>E158*N$13</f>
        <v>273</v>
      </c>
      <c r="H158" s="49">
        <f t="shared" si="16"/>
        <v>19733.300314630465</v>
      </c>
      <c r="I158" s="28"/>
      <c r="J158" s="79">
        <f t="shared" si="17"/>
        <v>32.310596852339607</v>
      </c>
      <c r="K158" s="49">
        <f t="shared" si="18"/>
        <v>32.888833857717444</v>
      </c>
      <c r="N158" s="15"/>
    </row>
    <row r="159" spans="1:14" s="2" customFormat="1" ht="38.25" customHeight="1" x14ac:dyDescent="0.25">
      <c r="A159" s="50" t="s">
        <v>0</v>
      </c>
      <c r="B159" s="3" t="s">
        <v>924</v>
      </c>
      <c r="C159" s="3" t="s">
        <v>1045</v>
      </c>
      <c r="D159" s="3" t="s">
        <v>884</v>
      </c>
      <c r="E159" s="9">
        <v>117</v>
      </c>
      <c r="F159" s="10">
        <f t="shared" si="15"/>
        <v>8308.4391906016135</v>
      </c>
      <c r="G159" s="10">
        <f>E159*N$13</f>
        <v>117</v>
      </c>
      <c r="H159" s="49">
        <f t="shared" si="16"/>
        <v>8457.1287062701995</v>
      </c>
      <c r="I159" s="28"/>
      <c r="J159" s="79">
        <f t="shared" si="17"/>
        <v>13.84739865100269</v>
      </c>
      <c r="K159" s="49">
        <f t="shared" si="18"/>
        <v>14.095214510450333</v>
      </c>
      <c r="N159" s="15"/>
    </row>
    <row r="160" spans="1:14" s="2" customFormat="1" ht="38.25" customHeight="1" x14ac:dyDescent="0.25">
      <c r="A160" s="50" t="s">
        <v>0</v>
      </c>
      <c r="B160" s="3" t="s">
        <v>924</v>
      </c>
      <c r="C160" s="3" t="s">
        <v>1045</v>
      </c>
      <c r="D160" s="3" t="s">
        <v>885</v>
      </c>
      <c r="E160" s="9">
        <v>423</v>
      </c>
      <c r="F160" s="10">
        <f t="shared" si="15"/>
        <v>30038.203227559679</v>
      </c>
      <c r="G160" s="10">
        <f>E160*N$13</f>
        <v>423</v>
      </c>
      <c r="H160" s="49">
        <f t="shared" si="16"/>
        <v>30575.773014976872</v>
      </c>
      <c r="I160" s="28"/>
      <c r="J160" s="79">
        <f t="shared" si="17"/>
        <v>50.063672045932798</v>
      </c>
      <c r="K160" s="49">
        <f t="shared" si="18"/>
        <v>50.959621691628122</v>
      </c>
      <c r="N160" s="15"/>
    </row>
    <row r="161" spans="1:14" s="2" customFormat="1" ht="38.25" customHeight="1" x14ac:dyDescent="0.25">
      <c r="A161" s="50" t="s">
        <v>0</v>
      </c>
      <c r="B161" s="3" t="s">
        <v>924</v>
      </c>
      <c r="C161" s="3" t="s">
        <v>1045</v>
      </c>
      <c r="D161" s="3" t="s">
        <v>886</v>
      </c>
      <c r="E161" s="9">
        <v>864</v>
      </c>
      <c r="F161" s="10">
        <f t="shared" si="15"/>
        <v>61354.62786905808</v>
      </c>
      <c r="G161" s="10">
        <f>E161*N$13</f>
        <v>864</v>
      </c>
      <c r="H161" s="49">
        <f t="shared" si="16"/>
        <v>62452.642753995315</v>
      </c>
      <c r="I161" s="28"/>
      <c r="J161" s="79">
        <f t="shared" si="17"/>
        <v>102.25771311509681</v>
      </c>
      <c r="K161" s="49">
        <f t="shared" si="18"/>
        <v>104.08773792332552</v>
      </c>
      <c r="N161" s="15"/>
    </row>
    <row r="162" spans="1:14" ht="38.25" customHeight="1" x14ac:dyDescent="0.25">
      <c r="A162" s="48" t="s">
        <v>0</v>
      </c>
      <c r="B162" s="6" t="s">
        <v>924</v>
      </c>
      <c r="C162" s="6" t="s">
        <v>1</v>
      </c>
      <c r="D162" s="6" t="s">
        <v>644</v>
      </c>
      <c r="E162" s="9">
        <v>798</v>
      </c>
      <c r="F162" s="10">
        <f t="shared" si="15"/>
        <v>56667.816017949466</v>
      </c>
      <c r="G162" s="10">
        <f t="shared" ref="G162:G167" si="20">E162*N$8</f>
        <v>798</v>
      </c>
      <c r="H162" s="49">
        <f t="shared" si="16"/>
        <v>57681.9547658429</v>
      </c>
      <c r="I162" s="28"/>
      <c r="J162" s="79">
        <f t="shared" si="17"/>
        <v>94.44636002991578</v>
      </c>
      <c r="K162" s="49">
        <f t="shared" si="18"/>
        <v>96.136591276404829</v>
      </c>
    </row>
    <row r="163" spans="1:14" s="2" customFormat="1" ht="38.25" customHeight="1" x14ac:dyDescent="0.25">
      <c r="A163" s="48" t="s">
        <v>0</v>
      </c>
      <c r="B163" s="6" t="s">
        <v>924</v>
      </c>
      <c r="C163" s="6" t="s">
        <v>1</v>
      </c>
      <c r="D163" s="6" t="s">
        <v>647</v>
      </c>
      <c r="E163" s="9">
        <v>534</v>
      </c>
      <c r="F163" s="10">
        <f t="shared" si="15"/>
        <v>37920.568613515054</v>
      </c>
      <c r="G163" s="10">
        <f t="shared" si="20"/>
        <v>534</v>
      </c>
      <c r="H163" s="49">
        <f t="shared" si="16"/>
        <v>38599.20281323322</v>
      </c>
      <c r="I163" s="28"/>
      <c r="J163" s="79">
        <f t="shared" si="17"/>
        <v>63.200947689191757</v>
      </c>
      <c r="K163" s="49">
        <f t="shared" si="18"/>
        <v>64.332004688722037</v>
      </c>
      <c r="N163" s="15"/>
    </row>
    <row r="164" spans="1:14" s="2" customFormat="1" ht="38.25" customHeight="1" x14ac:dyDescent="0.25">
      <c r="A164" s="48" t="s">
        <v>0</v>
      </c>
      <c r="B164" s="6" t="s">
        <v>924</v>
      </c>
      <c r="C164" s="6" t="s">
        <v>1</v>
      </c>
      <c r="D164" s="6" t="s">
        <v>643</v>
      </c>
      <c r="E164" s="9">
        <v>963</v>
      </c>
      <c r="F164" s="10">
        <f t="shared" si="15"/>
        <v>68384.845645720969</v>
      </c>
      <c r="G164" s="10">
        <f t="shared" si="20"/>
        <v>963</v>
      </c>
      <c r="H164" s="49">
        <f t="shared" si="16"/>
        <v>69608.674736223955</v>
      </c>
      <c r="I164" s="28"/>
      <c r="J164" s="79">
        <f t="shared" si="17"/>
        <v>113.97474274286829</v>
      </c>
      <c r="K164" s="49">
        <f t="shared" si="18"/>
        <v>116.01445789370659</v>
      </c>
      <c r="N164" s="15"/>
    </row>
    <row r="165" spans="1:14" s="2" customFormat="1" ht="38.25" customHeight="1" x14ac:dyDescent="0.25">
      <c r="A165" s="48" t="s">
        <v>0</v>
      </c>
      <c r="B165" s="6" t="s">
        <v>924</v>
      </c>
      <c r="C165" s="6" t="s">
        <v>1</v>
      </c>
      <c r="D165" s="6" t="s">
        <v>645</v>
      </c>
      <c r="E165" s="9">
        <v>633</v>
      </c>
      <c r="F165" s="10">
        <f t="shared" si="15"/>
        <v>44950.786390177964</v>
      </c>
      <c r="G165" s="10">
        <f t="shared" si="20"/>
        <v>633</v>
      </c>
      <c r="H165" s="49">
        <f t="shared" si="16"/>
        <v>45755.234795461853</v>
      </c>
      <c r="I165" s="28"/>
      <c r="J165" s="79">
        <f t="shared" si="17"/>
        <v>74.917977316963274</v>
      </c>
      <c r="K165" s="49">
        <f t="shared" si="18"/>
        <v>76.258724659103095</v>
      </c>
      <c r="N165" s="15"/>
    </row>
    <row r="166" spans="1:14" s="2" customFormat="1" ht="38.25" customHeight="1" x14ac:dyDescent="0.25">
      <c r="A166" s="48" t="s">
        <v>0</v>
      </c>
      <c r="B166" s="6" t="s">
        <v>924</v>
      </c>
      <c r="C166" s="6" t="s">
        <v>1</v>
      </c>
      <c r="D166" s="6" t="s">
        <v>646</v>
      </c>
      <c r="E166" s="9">
        <v>624</v>
      </c>
      <c r="F166" s="10">
        <f t="shared" si="15"/>
        <v>44311.675683208603</v>
      </c>
      <c r="G166" s="10">
        <f t="shared" si="20"/>
        <v>624</v>
      </c>
      <c r="H166" s="49">
        <f t="shared" si="16"/>
        <v>45104.686433441064</v>
      </c>
      <c r="I166" s="28"/>
      <c r="J166" s="79">
        <f t="shared" si="17"/>
        <v>73.852792805347676</v>
      </c>
      <c r="K166" s="49">
        <f t="shared" si="18"/>
        <v>75.174477389068443</v>
      </c>
      <c r="N166" s="15"/>
    </row>
    <row r="167" spans="1:14" s="2" customFormat="1" ht="38.25" customHeight="1" x14ac:dyDescent="0.25">
      <c r="A167" s="56" t="s">
        <v>0</v>
      </c>
      <c r="B167" s="7" t="s">
        <v>1051</v>
      </c>
      <c r="C167" s="7" t="s">
        <v>1</v>
      </c>
      <c r="D167" s="7" t="s">
        <v>2</v>
      </c>
      <c r="E167" s="11">
        <v>717</v>
      </c>
      <c r="F167" s="12">
        <f t="shared" si="15"/>
        <v>50915.819655225278</v>
      </c>
      <c r="G167" s="12">
        <f t="shared" si="20"/>
        <v>717</v>
      </c>
      <c r="H167" s="57">
        <f t="shared" si="16"/>
        <v>51827.019507655838</v>
      </c>
      <c r="I167" s="28"/>
      <c r="J167" s="82">
        <f t="shared" si="17"/>
        <v>84.859699425375467</v>
      </c>
      <c r="K167" s="57">
        <f t="shared" si="18"/>
        <v>86.378365846093061</v>
      </c>
      <c r="N167" s="15"/>
    </row>
    <row r="168" spans="1:14" s="2" customFormat="1" ht="38.25" customHeight="1" x14ac:dyDescent="0.25">
      <c r="A168" s="48" t="s">
        <v>0</v>
      </c>
      <c r="B168" s="6" t="s">
        <v>924</v>
      </c>
      <c r="C168" s="6" t="s">
        <v>29</v>
      </c>
      <c r="D168" s="6" t="s">
        <v>664</v>
      </c>
      <c r="E168" s="9">
        <v>93</v>
      </c>
      <c r="F168" s="10">
        <f t="shared" si="15"/>
        <v>6604.1439720166672</v>
      </c>
      <c r="G168" s="10">
        <f t="shared" ref="G168:G174" si="21">E168*N$9</f>
        <v>93</v>
      </c>
      <c r="H168" s="49">
        <f t="shared" si="16"/>
        <v>6722.3330742147746</v>
      </c>
      <c r="I168" s="28"/>
      <c r="J168" s="79">
        <f t="shared" si="17"/>
        <v>11.006906620027779</v>
      </c>
      <c r="K168" s="49">
        <f t="shared" si="18"/>
        <v>11.203888457024624</v>
      </c>
      <c r="N168" s="15"/>
    </row>
    <row r="169" spans="1:14" s="2" customFormat="1" ht="38.25" customHeight="1" x14ac:dyDescent="0.25">
      <c r="A169" s="48" t="s">
        <v>0</v>
      </c>
      <c r="B169" s="6" t="s">
        <v>924</v>
      </c>
      <c r="C169" s="6" t="s">
        <v>29</v>
      </c>
      <c r="D169" s="6" t="s">
        <v>662</v>
      </c>
      <c r="E169" s="9">
        <v>117</v>
      </c>
      <c r="F169" s="10">
        <f t="shared" si="15"/>
        <v>8308.4391906016135</v>
      </c>
      <c r="G169" s="10">
        <f t="shared" si="21"/>
        <v>117</v>
      </c>
      <c r="H169" s="49">
        <f t="shared" si="16"/>
        <v>8457.1287062701995</v>
      </c>
      <c r="I169" s="28"/>
      <c r="J169" s="79">
        <f t="shared" si="17"/>
        <v>13.84739865100269</v>
      </c>
      <c r="K169" s="49">
        <f t="shared" si="18"/>
        <v>14.095214510450333</v>
      </c>
      <c r="N169" s="15"/>
    </row>
    <row r="170" spans="1:14" s="2" customFormat="1" ht="38.25" customHeight="1" x14ac:dyDescent="0.25">
      <c r="A170" s="48" t="s">
        <v>0</v>
      </c>
      <c r="B170" s="6" t="s">
        <v>924</v>
      </c>
      <c r="C170" s="6" t="s">
        <v>26</v>
      </c>
      <c r="D170" s="6" t="s">
        <v>660</v>
      </c>
      <c r="E170" s="9">
        <v>144</v>
      </c>
      <c r="F170" s="10">
        <f t="shared" si="15"/>
        <v>10225.771311509678</v>
      </c>
      <c r="G170" s="10">
        <f t="shared" si="21"/>
        <v>144</v>
      </c>
      <c r="H170" s="49">
        <f t="shared" si="16"/>
        <v>10408.773792332553</v>
      </c>
      <c r="I170" s="28"/>
      <c r="J170" s="79">
        <f t="shared" si="17"/>
        <v>17.042952185849462</v>
      </c>
      <c r="K170" s="49">
        <f t="shared" si="18"/>
        <v>17.347956320554257</v>
      </c>
      <c r="N170" s="15"/>
    </row>
    <row r="171" spans="1:14" s="2" customFormat="1" ht="38.25" customHeight="1" x14ac:dyDescent="0.25">
      <c r="A171" s="48" t="s">
        <v>0</v>
      </c>
      <c r="B171" s="6" t="s">
        <v>924</v>
      </c>
      <c r="C171" s="6" t="s">
        <v>26</v>
      </c>
      <c r="D171" s="6" t="s">
        <v>659</v>
      </c>
      <c r="E171" s="9">
        <v>201</v>
      </c>
      <c r="F171" s="10">
        <f t="shared" si="15"/>
        <v>14273.472455648927</v>
      </c>
      <c r="G171" s="10">
        <f t="shared" si="21"/>
        <v>201</v>
      </c>
      <c r="H171" s="49">
        <f t="shared" si="16"/>
        <v>14528.91341846419</v>
      </c>
      <c r="I171" s="28"/>
      <c r="J171" s="79">
        <f t="shared" si="17"/>
        <v>23.789120759414878</v>
      </c>
      <c r="K171" s="49">
        <f t="shared" si="18"/>
        <v>24.214855697440317</v>
      </c>
      <c r="N171" s="15"/>
    </row>
    <row r="172" spans="1:14" ht="38.25" customHeight="1" x14ac:dyDescent="0.25">
      <c r="A172" s="48" t="s">
        <v>0</v>
      </c>
      <c r="B172" s="6" t="s">
        <v>924</v>
      </c>
      <c r="C172" s="6" t="s">
        <v>26</v>
      </c>
      <c r="D172" s="6" t="s">
        <v>661</v>
      </c>
      <c r="E172" s="9">
        <v>240</v>
      </c>
      <c r="F172" s="10">
        <f t="shared" si="15"/>
        <v>17042.952185849463</v>
      </c>
      <c r="G172" s="10">
        <f t="shared" si="21"/>
        <v>240</v>
      </c>
      <c r="H172" s="49">
        <f t="shared" si="16"/>
        <v>17347.956320554254</v>
      </c>
      <c r="I172" s="28"/>
      <c r="J172" s="79">
        <f t="shared" si="17"/>
        <v>28.404920309749105</v>
      </c>
      <c r="K172" s="49">
        <f t="shared" si="18"/>
        <v>28.913260534257091</v>
      </c>
    </row>
    <row r="173" spans="1:14" ht="38.25" customHeight="1" x14ac:dyDescent="0.25">
      <c r="A173" s="48" t="s">
        <v>0</v>
      </c>
      <c r="B173" s="6" t="s">
        <v>924</v>
      </c>
      <c r="C173" s="6" t="s">
        <v>3</v>
      </c>
      <c r="D173" s="6" t="s">
        <v>665</v>
      </c>
      <c r="E173" s="9">
        <v>129</v>
      </c>
      <c r="F173" s="10">
        <f t="shared" si="15"/>
        <v>9160.5867998940867</v>
      </c>
      <c r="G173" s="10">
        <f t="shared" si="21"/>
        <v>129</v>
      </c>
      <c r="H173" s="49">
        <f t="shared" si="16"/>
        <v>9324.5265222979124</v>
      </c>
      <c r="I173" s="28"/>
      <c r="J173" s="79">
        <f t="shared" si="17"/>
        <v>15.267644666490144</v>
      </c>
      <c r="K173" s="49">
        <f t="shared" si="18"/>
        <v>15.540877537163187</v>
      </c>
    </row>
    <row r="174" spans="1:14" ht="38.25" customHeight="1" x14ac:dyDescent="0.25">
      <c r="A174" s="48" t="s">
        <v>0</v>
      </c>
      <c r="B174" s="6" t="s">
        <v>924</v>
      </c>
      <c r="C174" s="6" t="s">
        <v>3</v>
      </c>
      <c r="D174" s="6" t="s">
        <v>666</v>
      </c>
      <c r="E174" s="9">
        <v>138</v>
      </c>
      <c r="F174" s="10">
        <f t="shared" si="15"/>
        <v>9799.697506863442</v>
      </c>
      <c r="G174" s="10">
        <f t="shared" si="21"/>
        <v>138</v>
      </c>
      <c r="H174" s="49">
        <f t="shared" si="16"/>
        <v>9975.0748843186957</v>
      </c>
      <c r="I174" s="28"/>
      <c r="J174" s="79">
        <f t="shared" si="17"/>
        <v>16.332829178105737</v>
      </c>
      <c r="K174" s="49">
        <f t="shared" si="18"/>
        <v>16.625124807197825</v>
      </c>
    </row>
    <row r="175" spans="1:14" s="2" customFormat="1" ht="38.25" customHeight="1" x14ac:dyDescent="0.25">
      <c r="A175" s="48" t="s">
        <v>0</v>
      </c>
      <c r="B175" s="6" t="s">
        <v>924</v>
      </c>
      <c r="C175" s="6" t="s">
        <v>1</v>
      </c>
      <c r="D175" s="6" t="s">
        <v>648</v>
      </c>
      <c r="E175" s="9">
        <v>528</v>
      </c>
      <c r="F175" s="10">
        <f t="shared" si="15"/>
        <v>37494.494808868825</v>
      </c>
      <c r="G175" s="10">
        <f>E175*N$8</f>
        <v>528</v>
      </c>
      <c r="H175" s="49">
        <f t="shared" si="16"/>
        <v>38165.503905219361</v>
      </c>
      <c r="I175" s="28"/>
      <c r="J175" s="79">
        <f t="shared" si="17"/>
        <v>62.490824681448039</v>
      </c>
      <c r="K175" s="49">
        <f t="shared" si="18"/>
        <v>63.609173175365598</v>
      </c>
      <c r="N175" s="15"/>
    </row>
    <row r="176" spans="1:14" ht="38.25" customHeight="1" x14ac:dyDescent="0.25">
      <c r="A176" s="50" t="s">
        <v>0</v>
      </c>
      <c r="B176" s="3" t="s">
        <v>924</v>
      </c>
      <c r="C176" s="3" t="s">
        <v>657</v>
      </c>
      <c r="D176" s="3" t="s">
        <v>658</v>
      </c>
      <c r="E176" s="9">
        <v>492</v>
      </c>
      <c r="F176" s="10">
        <f t="shared" si="15"/>
        <v>34938.051980991404</v>
      </c>
      <c r="G176" s="10">
        <f>E176*N$11</f>
        <v>492</v>
      </c>
      <c r="H176" s="49">
        <f t="shared" si="16"/>
        <v>35563.31045713622</v>
      </c>
      <c r="I176" s="28"/>
      <c r="J176" s="79">
        <f t="shared" si="17"/>
        <v>58.230086634985675</v>
      </c>
      <c r="K176" s="49">
        <f t="shared" si="18"/>
        <v>59.272184095227033</v>
      </c>
    </row>
    <row r="177" spans="1:14" ht="38.25" customHeight="1" x14ac:dyDescent="0.25">
      <c r="A177" s="50" t="s">
        <v>0</v>
      </c>
      <c r="B177" s="3" t="s">
        <v>924</v>
      </c>
      <c r="C177" s="3" t="s">
        <v>32</v>
      </c>
      <c r="D177" s="3" t="s">
        <v>669</v>
      </c>
      <c r="E177" s="9">
        <v>480</v>
      </c>
      <c r="F177" s="10">
        <f t="shared" si="15"/>
        <v>34085.904371698925</v>
      </c>
      <c r="G177" s="10">
        <f>E177*N$6</f>
        <v>576</v>
      </c>
      <c r="H177" s="49">
        <f t="shared" si="16"/>
        <v>41635.095169330212</v>
      </c>
      <c r="I177" s="28"/>
      <c r="J177" s="79">
        <f t="shared" si="17"/>
        <v>56.80984061949821</v>
      </c>
      <c r="K177" s="49">
        <f t="shared" si="18"/>
        <v>69.391825282217027</v>
      </c>
    </row>
    <row r="178" spans="1:14" ht="38.25" customHeight="1" x14ac:dyDescent="0.25">
      <c r="A178" s="50" t="s">
        <v>0</v>
      </c>
      <c r="B178" s="3" t="s">
        <v>924</v>
      </c>
      <c r="C178" s="3" t="s">
        <v>32</v>
      </c>
      <c r="D178" s="3" t="s">
        <v>670</v>
      </c>
      <c r="E178" s="9">
        <v>780</v>
      </c>
      <c r="F178" s="10">
        <f t="shared" si="15"/>
        <v>55389.594604010759</v>
      </c>
      <c r="G178" s="10">
        <f>E178*N$6</f>
        <v>936</v>
      </c>
      <c r="H178" s="49">
        <f t="shared" si="16"/>
        <v>67657.029650161596</v>
      </c>
      <c r="I178" s="28"/>
      <c r="J178" s="79">
        <f t="shared" si="17"/>
        <v>92.315991006684598</v>
      </c>
      <c r="K178" s="49">
        <f t="shared" si="18"/>
        <v>112.76171608360266</v>
      </c>
    </row>
    <row r="179" spans="1:14" ht="38.25" customHeight="1" x14ac:dyDescent="0.25">
      <c r="A179" s="50" t="s">
        <v>0</v>
      </c>
      <c r="B179" s="3" t="s">
        <v>924</v>
      </c>
      <c r="C179" s="3" t="s">
        <v>32</v>
      </c>
      <c r="D179" s="3" t="s">
        <v>668</v>
      </c>
      <c r="E179" s="9">
        <v>408</v>
      </c>
      <c r="F179" s="10">
        <f t="shared" si="15"/>
        <v>28973.01871594409</v>
      </c>
      <c r="G179" s="10">
        <f>E179*N$6</f>
        <v>489.59999999999997</v>
      </c>
      <c r="H179" s="49">
        <f t="shared" si="16"/>
        <v>35389.830893930681</v>
      </c>
      <c r="I179" s="28"/>
      <c r="J179" s="79">
        <f t="shared" si="17"/>
        <v>48.288364526573481</v>
      </c>
      <c r="K179" s="49">
        <f t="shared" si="18"/>
        <v>58.983051489884467</v>
      </c>
    </row>
    <row r="180" spans="1:14" ht="38.25" customHeight="1" x14ac:dyDescent="0.25">
      <c r="A180" s="50" t="s">
        <v>0</v>
      </c>
      <c r="B180" s="3" t="s">
        <v>924</v>
      </c>
      <c r="C180" s="3" t="s">
        <v>264</v>
      </c>
      <c r="D180" s="3" t="s">
        <v>624</v>
      </c>
      <c r="E180" s="9">
        <v>210</v>
      </c>
      <c r="F180" s="10">
        <f t="shared" si="15"/>
        <v>14912.583162618281</v>
      </c>
      <c r="G180" s="10">
        <f>E180*N$5</f>
        <v>168</v>
      </c>
      <c r="H180" s="49">
        <f t="shared" si="16"/>
        <v>12143.569424387979</v>
      </c>
      <c r="I180" s="28"/>
      <c r="J180" s="79">
        <f t="shared" si="17"/>
        <v>24.854305271030469</v>
      </c>
      <c r="K180" s="49">
        <f t="shared" si="18"/>
        <v>20.239282373979965</v>
      </c>
    </row>
    <row r="181" spans="1:14" ht="38.25" customHeight="1" x14ac:dyDescent="0.25">
      <c r="A181" s="50" t="s">
        <v>0</v>
      </c>
      <c r="B181" s="3" t="s">
        <v>924</v>
      </c>
      <c r="C181" s="3" t="s">
        <v>264</v>
      </c>
      <c r="D181" s="3" t="s">
        <v>638</v>
      </c>
      <c r="E181" s="9">
        <v>243</v>
      </c>
      <c r="F181" s="10">
        <f t="shared" si="15"/>
        <v>17255.989088172584</v>
      </c>
      <c r="G181" s="10">
        <f>E181*N$5</f>
        <v>194.4</v>
      </c>
      <c r="H181" s="49">
        <f t="shared" si="16"/>
        <v>14051.844619648948</v>
      </c>
      <c r="I181" s="28"/>
      <c r="J181" s="79">
        <f t="shared" si="17"/>
        <v>28.759981813620975</v>
      </c>
      <c r="K181" s="49">
        <f t="shared" si="18"/>
        <v>23.419741032748245</v>
      </c>
    </row>
    <row r="182" spans="1:14" ht="38.25" customHeight="1" x14ac:dyDescent="0.25">
      <c r="A182" s="50" t="s">
        <v>0</v>
      </c>
      <c r="B182" s="3" t="s">
        <v>924</v>
      </c>
      <c r="C182" s="3" t="s">
        <v>654</v>
      </c>
      <c r="D182" s="3" t="s">
        <v>656</v>
      </c>
      <c r="E182" s="9">
        <v>492</v>
      </c>
      <c r="F182" s="10">
        <f t="shared" si="15"/>
        <v>34938.051980991404</v>
      </c>
      <c r="G182" s="10">
        <f>E182*N$7</f>
        <v>492</v>
      </c>
      <c r="H182" s="49">
        <f t="shared" si="16"/>
        <v>35563.31045713622</v>
      </c>
      <c r="I182" s="28"/>
      <c r="J182" s="79">
        <f t="shared" si="17"/>
        <v>58.230086634985675</v>
      </c>
      <c r="K182" s="49">
        <f t="shared" si="18"/>
        <v>59.272184095227033</v>
      </c>
    </row>
    <row r="183" spans="1:14" ht="38.25" customHeight="1" x14ac:dyDescent="0.25">
      <c r="A183" s="50" t="s">
        <v>0</v>
      </c>
      <c r="B183" s="3" t="s">
        <v>924</v>
      </c>
      <c r="C183" s="3" t="s">
        <v>654</v>
      </c>
      <c r="D183" s="3" t="s">
        <v>655</v>
      </c>
      <c r="E183" s="9">
        <v>762</v>
      </c>
      <c r="F183" s="10">
        <f t="shared" si="15"/>
        <v>54111.373190072045</v>
      </c>
      <c r="G183" s="10">
        <f>E183*N$7</f>
        <v>762</v>
      </c>
      <c r="H183" s="49">
        <f t="shared" si="16"/>
        <v>55079.76131775976</v>
      </c>
      <c r="I183" s="28"/>
      <c r="J183" s="79">
        <f t="shared" si="17"/>
        <v>90.185621983453402</v>
      </c>
      <c r="K183" s="49">
        <f t="shared" si="18"/>
        <v>91.799602196266264</v>
      </c>
    </row>
    <row r="184" spans="1:14" ht="38.25" customHeight="1" x14ac:dyDescent="0.25">
      <c r="A184" s="50" t="s">
        <v>0</v>
      </c>
      <c r="B184" s="3" t="s">
        <v>924</v>
      </c>
      <c r="C184" s="3" t="s">
        <v>651</v>
      </c>
      <c r="D184" s="3" t="s">
        <v>653</v>
      </c>
      <c r="E184" s="9">
        <v>630</v>
      </c>
      <c r="F184" s="10">
        <f t="shared" si="15"/>
        <v>44737.749487854839</v>
      </c>
      <c r="G184" s="10">
        <f>E184*N$7</f>
        <v>630</v>
      </c>
      <c r="H184" s="49">
        <f t="shared" si="16"/>
        <v>45538.385341454916</v>
      </c>
      <c r="I184" s="28"/>
      <c r="J184" s="79">
        <f t="shared" si="17"/>
        <v>74.562915813091394</v>
      </c>
      <c r="K184" s="49">
        <f t="shared" si="18"/>
        <v>75.897308902424854</v>
      </c>
    </row>
    <row r="185" spans="1:14" ht="38.25" customHeight="1" x14ac:dyDescent="0.25">
      <c r="A185" s="50" t="s">
        <v>0</v>
      </c>
      <c r="B185" s="3" t="s">
        <v>924</v>
      </c>
      <c r="C185" s="3" t="s">
        <v>651</v>
      </c>
      <c r="D185" s="3" t="s">
        <v>652</v>
      </c>
      <c r="E185" s="9">
        <v>987</v>
      </c>
      <c r="F185" s="10">
        <f t="shared" si="15"/>
        <v>70089.140864305926</v>
      </c>
      <c r="G185" s="10">
        <f>E185*N$7</f>
        <v>987</v>
      </c>
      <c r="H185" s="49">
        <f t="shared" si="16"/>
        <v>71343.470368279362</v>
      </c>
      <c r="I185" s="28"/>
      <c r="J185" s="79">
        <f t="shared" si="17"/>
        <v>116.81523477384322</v>
      </c>
      <c r="K185" s="49">
        <f t="shared" si="18"/>
        <v>118.90578394713226</v>
      </c>
    </row>
    <row r="186" spans="1:14" s="2" customFormat="1" ht="38.25" customHeight="1" x14ac:dyDescent="0.25">
      <c r="A186" s="56" t="s">
        <v>0</v>
      </c>
      <c r="B186" s="7" t="s">
        <v>1051</v>
      </c>
      <c r="C186" s="7" t="s">
        <v>3</v>
      </c>
      <c r="D186" s="7" t="s">
        <v>6</v>
      </c>
      <c r="E186" s="11">
        <v>114</v>
      </c>
      <c r="F186" s="12">
        <f t="shared" si="15"/>
        <v>8095.4022882784948</v>
      </c>
      <c r="G186" s="12">
        <f>E186*N$9</f>
        <v>114</v>
      </c>
      <c r="H186" s="57">
        <f t="shared" si="16"/>
        <v>8240.2792522632717</v>
      </c>
      <c r="I186" s="28"/>
      <c r="J186" s="82">
        <f t="shared" si="17"/>
        <v>13.492337147130824</v>
      </c>
      <c r="K186" s="57">
        <f t="shared" si="18"/>
        <v>13.733798753772119</v>
      </c>
      <c r="N186" s="15"/>
    </row>
    <row r="187" spans="1:14" s="2" customFormat="1" ht="38.25" customHeight="1" x14ac:dyDescent="0.25">
      <c r="A187" s="56" t="s">
        <v>0</v>
      </c>
      <c r="B187" s="7" t="s">
        <v>1051</v>
      </c>
      <c r="C187" s="7" t="s">
        <v>3</v>
      </c>
      <c r="D187" s="7" t="s">
        <v>4</v>
      </c>
      <c r="E187" s="11">
        <v>147</v>
      </c>
      <c r="F187" s="12">
        <f t="shared" si="15"/>
        <v>10438.808213832795</v>
      </c>
      <c r="G187" s="12">
        <f>E187*N$9</f>
        <v>147</v>
      </c>
      <c r="H187" s="57">
        <f t="shared" si="16"/>
        <v>10625.623246339481</v>
      </c>
      <c r="I187" s="28"/>
      <c r="J187" s="82">
        <f t="shared" si="17"/>
        <v>17.398013689721324</v>
      </c>
      <c r="K187" s="57">
        <f t="shared" si="18"/>
        <v>17.709372077232469</v>
      </c>
      <c r="N187" s="15"/>
    </row>
    <row r="188" spans="1:14" s="2" customFormat="1" ht="38.25" customHeight="1" x14ac:dyDescent="0.25">
      <c r="A188" s="56" t="s">
        <v>0</v>
      </c>
      <c r="B188" s="7" t="s">
        <v>1051</v>
      </c>
      <c r="C188" s="7" t="s">
        <v>3</v>
      </c>
      <c r="D188" s="7" t="s">
        <v>5</v>
      </c>
      <c r="E188" s="11">
        <v>276</v>
      </c>
      <c r="F188" s="12">
        <f t="shared" si="15"/>
        <v>19599.395013726884</v>
      </c>
      <c r="G188" s="12">
        <f>E188*N$9</f>
        <v>276</v>
      </c>
      <c r="H188" s="57">
        <f t="shared" si="16"/>
        <v>19950.149768637391</v>
      </c>
      <c r="I188" s="28"/>
      <c r="J188" s="82">
        <f t="shared" si="17"/>
        <v>32.665658356211473</v>
      </c>
      <c r="K188" s="57">
        <f t="shared" si="18"/>
        <v>33.250249614395649</v>
      </c>
      <c r="N188" s="15"/>
    </row>
    <row r="189" spans="1:14" s="2" customFormat="1" ht="38.25" customHeight="1" x14ac:dyDescent="0.25">
      <c r="A189" s="48" t="s">
        <v>0</v>
      </c>
      <c r="B189" s="6" t="s">
        <v>924</v>
      </c>
      <c r="C189" s="6" t="s">
        <v>29</v>
      </c>
      <c r="D189" s="6" t="s">
        <v>663</v>
      </c>
      <c r="E189" s="9">
        <v>192</v>
      </c>
      <c r="F189" s="10">
        <f t="shared" si="15"/>
        <v>13634.361748679572</v>
      </c>
      <c r="G189" s="10">
        <f>E189*N$9</f>
        <v>192</v>
      </c>
      <c r="H189" s="49">
        <f t="shared" si="16"/>
        <v>13878.365056443403</v>
      </c>
      <c r="I189" s="28"/>
      <c r="J189" s="79">
        <f t="shared" si="17"/>
        <v>22.723936247799287</v>
      </c>
      <c r="K189" s="49">
        <f t="shared" si="18"/>
        <v>23.130608427405672</v>
      </c>
      <c r="N189" s="15"/>
    </row>
    <row r="190" spans="1:14" s="2" customFormat="1" ht="38.25" customHeight="1" x14ac:dyDescent="0.25">
      <c r="A190" s="50" t="s">
        <v>0</v>
      </c>
      <c r="B190" s="3" t="s">
        <v>924</v>
      </c>
      <c r="C190" s="3" t="s">
        <v>649</v>
      </c>
      <c r="D190" s="3" t="s">
        <v>650</v>
      </c>
      <c r="E190" s="9">
        <v>147</v>
      </c>
      <c r="F190" s="10">
        <f t="shared" si="15"/>
        <v>10438.808213832795</v>
      </c>
      <c r="G190" s="10">
        <f>E190*N$11</f>
        <v>147</v>
      </c>
      <c r="H190" s="49">
        <f t="shared" si="16"/>
        <v>10625.623246339481</v>
      </c>
      <c r="I190" s="28"/>
      <c r="J190" s="79">
        <f t="shared" si="17"/>
        <v>17.398013689721324</v>
      </c>
      <c r="K190" s="49">
        <f t="shared" si="18"/>
        <v>17.709372077232469</v>
      </c>
      <c r="N190" s="15"/>
    </row>
    <row r="191" spans="1:14" s="2" customFormat="1" ht="38.25" customHeight="1" x14ac:dyDescent="0.25">
      <c r="A191" s="50" t="s">
        <v>0</v>
      </c>
      <c r="B191" s="3" t="s">
        <v>924</v>
      </c>
      <c r="C191" s="3" t="s">
        <v>16</v>
      </c>
      <c r="D191" s="3" t="s">
        <v>642</v>
      </c>
      <c r="E191" s="9">
        <v>441</v>
      </c>
      <c r="F191" s="10">
        <f t="shared" si="15"/>
        <v>31316.424641498394</v>
      </c>
      <c r="G191" s="10">
        <f>E191*N$6</f>
        <v>529.19999999999993</v>
      </c>
      <c r="H191" s="49">
        <f t="shared" si="16"/>
        <v>38252.243686822127</v>
      </c>
      <c r="I191" s="28"/>
      <c r="J191" s="79">
        <f t="shared" si="17"/>
        <v>52.194041069163987</v>
      </c>
      <c r="K191" s="49">
        <f t="shared" si="18"/>
        <v>63.753739478036877</v>
      </c>
      <c r="N191" s="15"/>
    </row>
    <row r="192" spans="1:14" s="2" customFormat="1" ht="38.25" customHeight="1" x14ac:dyDescent="0.25">
      <c r="A192" s="50" t="s">
        <v>0</v>
      </c>
      <c r="B192" s="3" t="s">
        <v>924</v>
      </c>
      <c r="C192" s="3" t="s">
        <v>16</v>
      </c>
      <c r="D192" s="3" t="s">
        <v>640</v>
      </c>
      <c r="E192" s="9">
        <v>597</v>
      </c>
      <c r="F192" s="10">
        <f t="shared" si="15"/>
        <v>42394.343562300535</v>
      </c>
      <c r="G192" s="10">
        <f>E192*N$6</f>
        <v>716.4</v>
      </c>
      <c r="H192" s="49">
        <f t="shared" si="16"/>
        <v>51783.649616854447</v>
      </c>
      <c r="I192" s="28"/>
      <c r="J192" s="79">
        <f t="shared" si="17"/>
        <v>70.657239270500895</v>
      </c>
      <c r="K192" s="49">
        <f t="shared" si="18"/>
        <v>86.306082694757407</v>
      </c>
      <c r="N192" s="15"/>
    </row>
    <row r="193" spans="1:14" s="2" customFormat="1" ht="38.25" customHeight="1" x14ac:dyDescent="0.25">
      <c r="A193" s="50" t="s">
        <v>0</v>
      </c>
      <c r="B193" s="3" t="s">
        <v>924</v>
      </c>
      <c r="C193" s="3" t="s">
        <v>16</v>
      </c>
      <c r="D193" s="3" t="s">
        <v>641</v>
      </c>
      <c r="E193" s="9">
        <v>522</v>
      </c>
      <c r="F193" s="10">
        <f t="shared" si="15"/>
        <v>37068.421004222582</v>
      </c>
      <c r="G193" s="10">
        <f>E193*N$6</f>
        <v>626.4</v>
      </c>
      <c r="H193" s="49">
        <f t="shared" si="16"/>
        <v>45278.165996646603</v>
      </c>
      <c r="I193" s="28"/>
      <c r="J193" s="79">
        <f t="shared" si="17"/>
        <v>61.780701673704307</v>
      </c>
      <c r="K193" s="49">
        <f t="shared" si="18"/>
        <v>75.463609994411001</v>
      </c>
      <c r="N193" s="15"/>
    </row>
    <row r="194" spans="1:14" s="2" customFormat="1" ht="38.25" customHeight="1" x14ac:dyDescent="0.25">
      <c r="A194" s="48" t="s">
        <v>0</v>
      </c>
      <c r="B194" s="6" t="s">
        <v>924</v>
      </c>
      <c r="C194" s="6" t="s">
        <v>3</v>
      </c>
      <c r="D194" s="6" t="s">
        <v>667</v>
      </c>
      <c r="E194" s="9">
        <v>162</v>
      </c>
      <c r="F194" s="10">
        <f t="shared" si="15"/>
        <v>11503.992725448388</v>
      </c>
      <c r="G194" s="10">
        <f>E194*N$9</f>
        <v>162</v>
      </c>
      <c r="H194" s="49">
        <f t="shared" si="16"/>
        <v>11709.870516374122</v>
      </c>
      <c r="I194" s="28"/>
      <c r="J194" s="79">
        <f t="shared" si="17"/>
        <v>19.173321209080648</v>
      </c>
      <c r="K194" s="49">
        <f t="shared" si="18"/>
        <v>19.516450860623536</v>
      </c>
      <c r="N194" s="15"/>
    </row>
    <row r="195" spans="1:14" s="2" customFormat="1" ht="38.25" customHeight="1" x14ac:dyDescent="0.25">
      <c r="A195" s="50" t="s">
        <v>0</v>
      </c>
      <c r="B195" s="3" t="s">
        <v>924</v>
      </c>
      <c r="C195" s="3" t="s">
        <v>264</v>
      </c>
      <c r="D195" s="3" t="s">
        <v>613</v>
      </c>
      <c r="E195" s="9">
        <v>222</v>
      </c>
      <c r="F195" s="10">
        <f t="shared" si="15"/>
        <v>15764.730771910752</v>
      </c>
      <c r="G195" s="10">
        <f t="shared" ref="G195:G220" si="22">E195*N$5</f>
        <v>177.60000000000002</v>
      </c>
      <c r="H195" s="49">
        <f t="shared" si="16"/>
        <v>12837.487677210151</v>
      </c>
      <c r="I195" s="28"/>
      <c r="J195" s="79">
        <f t="shared" si="17"/>
        <v>26.274551286517919</v>
      </c>
      <c r="K195" s="49">
        <f t="shared" si="18"/>
        <v>21.395812795350253</v>
      </c>
      <c r="N195" s="15"/>
    </row>
    <row r="196" spans="1:14" s="2" customFormat="1" ht="38.25" customHeight="1" x14ac:dyDescent="0.25">
      <c r="A196" s="50" t="s">
        <v>0</v>
      </c>
      <c r="B196" s="3" t="s">
        <v>924</v>
      </c>
      <c r="C196" s="3" t="s">
        <v>264</v>
      </c>
      <c r="D196" s="3" t="s">
        <v>626</v>
      </c>
      <c r="E196" s="9">
        <v>99</v>
      </c>
      <c r="F196" s="10">
        <f t="shared" si="15"/>
        <v>7030.2177766629038</v>
      </c>
      <c r="G196" s="10">
        <f t="shared" si="22"/>
        <v>79.2</v>
      </c>
      <c r="H196" s="49">
        <f t="shared" si="16"/>
        <v>5724.8255857829045</v>
      </c>
      <c r="I196" s="28"/>
      <c r="J196" s="79">
        <f t="shared" si="17"/>
        <v>11.717029627771506</v>
      </c>
      <c r="K196" s="49">
        <f t="shared" si="18"/>
        <v>9.54137597630484</v>
      </c>
      <c r="N196" s="15"/>
    </row>
    <row r="197" spans="1:14" s="2" customFormat="1" ht="38.25" customHeight="1" x14ac:dyDescent="0.25">
      <c r="A197" s="50" t="s">
        <v>0</v>
      </c>
      <c r="B197" s="3" t="s">
        <v>924</v>
      </c>
      <c r="C197" s="3" t="s">
        <v>264</v>
      </c>
      <c r="D197" s="3" t="s">
        <v>636</v>
      </c>
      <c r="E197" s="9">
        <v>195</v>
      </c>
      <c r="F197" s="10">
        <f t="shared" si="15"/>
        <v>13847.39865100269</v>
      </c>
      <c r="G197" s="10">
        <f t="shared" si="22"/>
        <v>156</v>
      </c>
      <c r="H197" s="49">
        <f t="shared" si="16"/>
        <v>11276.171608360266</v>
      </c>
      <c r="I197" s="28"/>
      <c r="J197" s="79">
        <f t="shared" si="17"/>
        <v>23.07899775167115</v>
      </c>
      <c r="K197" s="49">
        <f t="shared" si="18"/>
        <v>18.793619347267111</v>
      </c>
      <c r="N197" s="15"/>
    </row>
    <row r="198" spans="1:14" s="2" customFormat="1" ht="38.25" customHeight="1" x14ac:dyDescent="0.25">
      <c r="A198" s="50" t="s">
        <v>0</v>
      </c>
      <c r="B198" s="3" t="s">
        <v>924</v>
      </c>
      <c r="C198" s="3" t="s">
        <v>264</v>
      </c>
      <c r="D198" s="3" t="s">
        <v>635</v>
      </c>
      <c r="E198" s="9">
        <v>330</v>
      </c>
      <c r="F198" s="10">
        <f t="shared" ref="F198:F261" si="23">D$920*(E198/E$918)</f>
        <v>23434.059255543016</v>
      </c>
      <c r="G198" s="10">
        <f t="shared" si="22"/>
        <v>264</v>
      </c>
      <c r="H198" s="49">
        <f t="shared" ref="H198:H261" si="24">D$920*(G198/G$918)</f>
        <v>19082.75195260968</v>
      </c>
      <c r="I198" s="28"/>
      <c r="J198" s="79">
        <f t="shared" ref="J198:J261" si="25">F198/600</f>
        <v>39.056765425905027</v>
      </c>
      <c r="K198" s="49">
        <f t="shared" ref="K198:K261" si="26">H198/600</f>
        <v>31.804586587682799</v>
      </c>
      <c r="N198" s="15"/>
    </row>
    <row r="199" spans="1:14" s="2" customFormat="1" ht="38.25" customHeight="1" x14ac:dyDescent="0.25">
      <c r="A199" s="50" t="s">
        <v>0</v>
      </c>
      <c r="B199" s="3" t="s">
        <v>924</v>
      </c>
      <c r="C199" s="3" t="s">
        <v>264</v>
      </c>
      <c r="D199" s="3" t="s">
        <v>611</v>
      </c>
      <c r="E199" s="9">
        <v>252</v>
      </c>
      <c r="F199" s="10">
        <f t="shared" si="23"/>
        <v>17895.099795141938</v>
      </c>
      <c r="G199" s="10">
        <f t="shared" si="22"/>
        <v>201.60000000000002</v>
      </c>
      <c r="H199" s="49">
        <f t="shared" si="24"/>
        <v>14572.283309265576</v>
      </c>
      <c r="I199" s="28"/>
      <c r="J199" s="79">
        <f t="shared" si="25"/>
        <v>29.825166325236562</v>
      </c>
      <c r="K199" s="49">
        <f t="shared" si="26"/>
        <v>24.28713884877596</v>
      </c>
      <c r="N199" s="15"/>
    </row>
    <row r="200" spans="1:14" s="2" customFormat="1" ht="38.25" customHeight="1" x14ac:dyDescent="0.25">
      <c r="A200" s="50" t="s">
        <v>0</v>
      </c>
      <c r="B200" s="3" t="s">
        <v>924</v>
      </c>
      <c r="C200" s="3" t="s">
        <v>264</v>
      </c>
      <c r="D200" s="3" t="s">
        <v>627</v>
      </c>
      <c r="E200" s="9">
        <v>270</v>
      </c>
      <c r="F200" s="10">
        <f t="shared" si="23"/>
        <v>19173.321209080648</v>
      </c>
      <c r="G200" s="10">
        <f t="shared" si="22"/>
        <v>216</v>
      </c>
      <c r="H200" s="49">
        <f t="shared" si="24"/>
        <v>15613.160688498829</v>
      </c>
      <c r="I200" s="28"/>
      <c r="J200" s="79">
        <f t="shared" si="25"/>
        <v>31.955535348467748</v>
      </c>
      <c r="K200" s="49">
        <f t="shared" si="26"/>
        <v>26.02193448083138</v>
      </c>
      <c r="N200" s="15"/>
    </row>
    <row r="201" spans="1:14" s="2" customFormat="1" ht="38.25" customHeight="1" x14ac:dyDescent="0.25">
      <c r="A201" s="50" t="s">
        <v>0</v>
      </c>
      <c r="B201" s="3" t="s">
        <v>924</v>
      </c>
      <c r="C201" s="3" t="s">
        <v>264</v>
      </c>
      <c r="D201" s="3" t="s">
        <v>612</v>
      </c>
      <c r="E201" s="9">
        <v>189</v>
      </c>
      <c r="F201" s="10">
        <f t="shared" si="23"/>
        <v>13421.324846356452</v>
      </c>
      <c r="G201" s="10">
        <f t="shared" si="22"/>
        <v>151.20000000000002</v>
      </c>
      <c r="H201" s="49">
        <f t="shared" si="24"/>
        <v>10929.212481949182</v>
      </c>
      <c r="I201" s="28"/>
      <c r="J201" s="79">
        <f t="shared" si="25"/>
        <v>22.368874743927421</v>
      </c>
      <c r="K201" s="49">
        <f t="shared" si="26"/>
        <v>18.215354136581968</v>
      </c>
      <c r="N201" s="15"/>
    </row>
    <row r="202" spans="1:14" s="2" customFormat="1" ht="38.25" customHeight="1" x14ac:dyDescent="0.25">
      <c r="A202" s="50" t="s">
        <v>0</v>
      </c>
      <c r="B202" s="3" t="s">
        <v>924</v>
      </c>
      <c r="C202" s="3" t="s">
        <v>264</v>
      </c>
      <c r="D202" s="3" t="s">
        <v>609</v>
      </c>
      <c r="E202" s="9">
        <v>186</v>
      </c>
      <c r="F202" s="10">
        <f t="shared" si="23"/>
        <v>13208.287944033334</v>
      </c>
      <c r="G202" s="10">
        <f t="shared" si="22"/>
        <v>148.80000000000001</v>
      </c>
      <c r="H202" s="49">
        <f t="shared" si="24"/>
        <v>10755.732918743639</v>
      </c>
      <c r="I202" s="28"/>
      <c r="J202" s="79">
        <f t="shared" si="25"/>
        <v>22.013813240055558</v>
      </c>
      <c r="K202" s="49">
        <f t="shared" si="26"/>
        <v>17.926221531239399</v>
      </c>
      <c r="N202" s="15"/>
    </row>
    <row r="203" spans="1:14" s="2" customFormat="1" ht="38.25" customHeight="1" x14ac:dyDescent="0.25">
      <c r="A203" s="50" t="s">
        <v>0</v>
      </c>
      <c r="B203" s="3" t="s">
        <v>924</v>
      </c>
      <c r="C203" s="3" t="s">
        <v>264</v>
      </c>
      <c r="D203" s="3" t="s">
        <v>610</v>
      </c>
      <c r="E203" s="9">
        <v>273</v>
      </c>
      <c r="F203" s="10">
        <f t="shared" si="23"/>
        <v>19386.358111403766</v>
      </c>
      <c r="G203" s="10">
        <f t="shared" si="22"/>
        <v>218.4</v>
      </c>
      <c r="H203" s="49">
        <f t="shared" si="24"/>
        <v>15786.640251704373</v>
      </c>
      <c r="I203" s="28"/>
      <c r="J203" s="79">
        <f t="shared" si="25"/>
        <v>32.310596852339607</v>
      </c>
      <c r="K203" s="49">
        <f t="shared" si="26"/>
        <v>26.311067086173956</v>
      </c>
      <c r="N203" s="15"/>
    </row>
    <row r="204" spans="1:14" s="2" customFormat="1" ht="38.25" customHeight="1" x14ac:dyDescent="0.25">
      <c r="A204" s="50" t="s">
        <v>0</v>
      </c>
      <c r="B204" s="3" t="s">
        <v>924</v>
      </c>
      <c r="C204" s="3" t="s">
        <v>264</v>
      </c>
      <c r="D204" s="3" t="s">
        <v>622</v>
      </c>
      <c r="E204" s="9">
        <v>138</v>
      </c>
      <c r="F204" s="10">
        <f t="shared" si="23"/>
        <v>9799.697506863442</v>
      </c>
      <c r="G204" s="10">
        <f t="shared" si="22"/>
        <v>110.4</v>
      </c>
      <c r="H204" s="49">
        <f t="shared" si="24"/>
        <v>7980.0599074549582</v>
      </c>
      <c r="I204" s="28"/>
      <c r="J204" s="79">
        <f t="shared" si="25"/>
        <v>16.332829178105737</v>
      </c>
      <c r="K204" s="49">
        <f t="shared" si="26"/>
        <v>13.300099845758263</v>
      </c>
      <c r="N204" s="15"/>
    </row>
    <row r="205" spans="1:14" s="2" customFormat="1" ht="38.25" customHeight="1" x14ac:dyDescent="0.25">
      <c r="A205" s="50" t="s">
        <v>0</v>
      </c>
      <c r="B205" s="3" t="s">
        <v>924</v>
      </c>
      <c r="C205" s="3" t="s">
        <v>264</v>
      </c>
      <c r="D205" s="3" t="s">
        <v>639</v>
      </c>
      <c r="E205" s="9">
        <v>192</v>
      </c>
      <c r="F205" s="10">
        <f t="shared" si="23"/>
        <v>13634.361748679572</v>
      </c>
      <c r="G205" s="10">
        <f t="shared" si="22"/>
        <v>153.60000000000002</v>
      </c>
      <c r="H205" s="49">
        <f t="shared" si="24"/>
        <v>11102.692045154725</v>
      </c>
      <c r="I205" s="28"/>
      <c r="J205" s="79">
        <f t="shared" si="25"/>
        <v>22.723936247799287</v>
      </c>
      <c r="K205" s="49">
        <f t="shared" si="26"/>
        <v>18.504486741924541</v>
      </c>
      <c r="N205" s="15"/>
    </row>
    <row r="206" spans="1:14" s="2" customFormat="1" ht="38.25" customHeight="1" x14ac:dyDescent="0.25">
      <c r="A206" s="50" t="s">
        <v>0</v>
      </c>
      <c r="B206" s="3" t="s">
        <v>924</v>
      </c>
      <c r="C206" s="3" t="s">
        <v>264</v>
      </c>
      <c r="D206" s="3" t="s">
        <v>631</v>
      </c>
      <c r="E206" s="9">
        <v>333</v>
      </c>
      <c r="F206" s="10">
        <f t="shared" si="23"/>
        <v>23647.09615786613</v>
      </c>
      <c r="G206" s="10">
        <f t="shared" si="22"/>
        <v>266.40000000000003</v>
      </c>
      <c r="H206" s="49">
        <f t="shared" si="24"/>
        <v>19256.231515815227</v>
      </c>
      <c r="I206" s="28"/>
      <c r="J206" s="79">
        <f t="shared" si="25"/>
        <v>39.411826929776886</v>
      </c>
      <c r="K206" s="49">
        <f t="shared" si="26"/>
        <v>32.093719193025379</v>
      </c>
      <c r="N206" s="15"/>
    </row>
    <row r="207" spans="1:14" s="2" customFormat="1" ht="38.25" customHeight="1" x14ac:dyDescent="0.25">
      <c r="A207" s="50" t="s">
        <v>0</v>
      </c>
      <c r="B207" s="3" t="s">
        <v>924</v>
      </c>
      <c r="C207" s="3" t="s">
        <v>264</v>
      </c>
      <c r="D207" s="3" t="s">
        <v>620</v>
      </c>
      <c r="E207" s="9">
        <v>240</v>
      </c>
      <c r="F207" s="10">
        <f t="shared" si="23"/>
        <v>17042.952185849463</v>
      </c>
      <c r="G207" s="10">
        <f t="shared" si="22"/>
        <v>192</v>
      </c>
      <c r="H207" s="49">
        <f t="shared" si="24"/>
        <v>13878.365056443403</v>
      </c>
      <c r="I207" s="28"/>
      <c r="J207" s="79">
        <f t="shared" si="25"/>
        <v>28.404920309749105</v>
      </c>
      <c r="K207" s="49">
        <f t="shared" si="26"/>
        <v>23.130608427405672</v>
      </c>
      <c r="N207" s="15"/>
    </row>
    <row r="208" spans="1:14" s="2" customFormat="1" ht="38.25" customHeight="1" x14ac:dyDescent="0.25">
      <c r="A208" s="50" t="s">
        <v>0</v>
      </c>
      <c r="B208" s="3" t="s">
        <v>924</v>
      </c>
      <c r="C208" s="3" t="s">
        <v>264</v>
      </c>
      <c r="D208" s="3" t="s">
        <v>608</v>
      </c>
      <c r="E208" s="9">
        <v>156</v>
      </c>
      <c r="F208" s="10">
        <f t="shared" si="23"/>
        <v>11077.918920802151</v>
      </c>
      <c r="G208" s="10">
        <f t="shared" si="22"/>
        <v>124.80000000000001</v>
      </c>
      <c r="H208" s="49">
        <f t="shared" si="24"/>
        <v>9020.937286688215</v>
      </c>
      <c r="I208" s="28"/>
      <c r="J208" s="79">
        <f t="shared" si="25"/>
        <v>18.463198201336919</v>
      </c>
      <c r="K208" s="49">
        <f t="shared" si="26"/>
        <v>15.034895477813691</v>
      </c>
      <c r="N208" s="15"/>
    </row>
    <row r="209" spans="1:14" s="2" customFormat="1" ht="38.25" customHeight="1" x14ac:dyDescent="0.25">
      <c r="A209" s="50" t="s">
        <v>0</v>
      </c>
      <c r="B209" s="3" t="s">
        <v>924</v>
      </c>
      <c r="C209" s="3" t="s">
        <v>264</v>
      </c>
      <c r="D209" s="3" t="s">
        <v>614</v>
      </c>
      <c r="E209" s="9">
        <v>207</v>
      </c>
      <c r="F209" s="10">
        <f t="shared" si="23"/>
        <v>14699.546260295163</v>
      </c>
      <c r="G209" s="10">
        <f t="shared" si="22"/>
        <v>165.60000000000002</v>
      </c>
      <c r="H209" s="49">
        <f t="shared" si="24"/>
        <v>11970.089861182438</v>
      </c>
      <c r="I209" s="28"/>
      <c r="J209" s="79">
        <f t="shared" si="25"/>
        <v>24.499243767158603</v>
      </c>
      <c r="K209" s="49">
        <f t="shared" si="26"/>
        <v>19.950149768637395</v>
      </c>
      <c r="N209" s="15"/>
    </row>
    <row r="210" spans="1:14" s="2" customFormat="1" ht="38.25" customHeight="1" x14ac:dyDescent="0.25">
      <c r="A210" s="50" t="s">
        <v>0</v>
      </c>
      <c r="B210" s="3" t="s">
        <v>924</v>
      </c>
      <c r="C210" s="3" t="s">
        <v>264</v>
      </c>
      <c r="D210" s="3" t="s">
        <v>625</v>
      </c>
      <c r="E210" s="9">
        <v>321</v>
      </c>
      <c r="F210" s="10">
        <f t="shared" si="23"/>
        <v>22794.948548573659</v>
      </c>
      <c r="G210" s="10">
        <f t="shared" si="22"/>
        <v>256.8</v>
      </c>
      <c r="H210" s="49">
        <f t="shared" si="24"/>
        <v>18562.313262993055</v>
      </c>
      <c r="I210" s="28"/>
      <c r="J210" s="79">
        <f t="shared" si="25"/>
        <v>37.991580914289429</v>
      </c>
      <c r="K210" s="49">
        <f t="shared" si="26"/>
        <v>30.937188771655091</v>
      </c>
      <c r="N210" s="15"/>
    </row>
    <row r="211" spans="1:14" s="2" customFormat="1" ht="38.25" customHeight="1" x14ac:dyDescent="0.25">
      <c r="A211" s="50" t="s">
        <v>0</v>
      </c>
      <c r="B211" s="3" t="s">
        <v>924</v>
      </c>
      <c r="C211" s="3" t="s">
        <v>264</v>
      </c>
      <c r="D211" s="3" t="s">
        <v>616</v>
      </c>
      <c r="E211" s="9">
        <v>390</v>
      </c>
      <c r="F211" s="10">
        <f t="shared" si="23"/>
        <v>27694.79730200538</v>
      </c>
      <c r="G211" s="10">
        <f t="shared" si="22"/>
        <v>312</v>
      </c>
      <c r="H211" s="49">
        <f t="shared" si="24"/>
        <v>22552.343216720532</v>
      </c>
      <c r="I211" s="28"/>
      <c r="J211" s="79">
        <f t="shared" si="25"/>
        <v>46.157995503342299</v>
      </c>
      <c r="K211" s="49">
        <f t="shared" si="26"/>
        <v>37.587238694534221</v>
      </c>
      <c r="N211" s="15"/>
    </row>
    <row r="212" spans="1:14" s="2" customFormat="1" ht="38.25" customHeight="1" x14ac:dyDescent="0.25">
      <c r="A212" s="50" t="s">
        <v>0</v>
      </c>
      <c r="B212" s="3" t="s">
        <v>924</v>
      </c>
      <c r="C212" s="3" t="s">
        <v>264</v>
      </c>
      <c r="D212" s="3" t="s">
        <v>629</v>
      </c>
      <c r="E212" s="9">
        <v>87</v>
      </c>
      <c r="F212" s="10">
        <f t="shared" si="23"/>
        <v>6178.0701673704307</v>
      </c>
      <c r="G212" s="10">
        <f t="shared" si="22"/>
        <v>69.600000000000009</v>
      </c>
      <c r="H212" s="49">
        <f t="shared" si="24"/>
        <v>5030.9073329607354</v>
      </c>
      <c r="I212" s="28"/>
      <c r="J212" s="79">
        <f t="shared" si="25"/>
        <v>10.296783612284051</v>
      </c>
      <c r="K212" s="49">
        <f t="shared" si="26"/>
        <v>8.3848455549345591</v>
      </c>
      <c r="N212" s="15"/>
    </row>
    <row r="213" spans="1:14" s="2" customFormat="1" ht="38.25" customHeight="1" x14ac:dyDescent="0.25">
      <c r="A213" s="50" t="s">
        <v>0</v>
      </c>
      <c r="B213" s="3" t="s">
        <v>924</v>
      </c>
      <c r="C213" s="3" t="s">
        <v>264</v>
      </c>
      <c r="D213" s="3" t="s">
        <v>630</v>
      </c>
      <c r="E213" s="9">
        <v>210</v>
      </c>
      <c r="F213" s="10">
        <f t="shared" si="23"/>
        <v>14912.583162618281</v>
      </c>
      <c r="G213" s="10">
        <f t="shared" si="22"/>
        <v>168</v>
      </c>
      <c r="H213" s="49">
        <f t="shared" si="24"/>
        <v>12143.569424387979</v>
      </c>
      <c r="I213" s="28"/>
      <c r="J213" s="79">
        <f t="shared" si="25"/>
        <v>24.854305271030469</v>
      </c>
      <c r="K213" s="49">
        <f t="shared" si="26"/>
        <v>20.239282373979965</v>
      </c>
      <c r="N213" s="15"/>
    </row>
    <row r="214" spans="1:14" s="2" customFormat="1" ht="38.25" customHeight="1" x14ac:dyDescent="0.25">
      <c r="A214" s="50" t="s">
        <v>0</v>
      </c>
      <c r="B214" s="3" t="s">
        <v>924</v>
      </c>
      <c r="C214" s="3" t="s">
        <v>264</v>
      </c>
      <c r="D214" s="3" t="s">
        <v>621</v>
      </c>
      <c r="E214" s="9">
        <v>312</v>
      </c>
      <c r="F214" s="10">
        <f t="shared" si="23"/>
        <v>22155.837841604302</v>
      </c>
      <c r="G214" s="10">
        <f t="shared" si="22"/>
        <v>249.60000000000002</v>
      </c>
      <c r="H214" s="49">
        <f t="shared" si="24"/>
        <v>18041.87457337643</v>
      </c>
      <c r="I214" s="28"/>
      <c r="J214" s="79">
        <f t="shared" si="25"/>
        <v>36.926396402673838</v>
      </c>
      <c r="K214" s="49">
        <f t="shared" si="26"/>
        <v>30.069790955627383</v>
      </c>
      <c r="N214" s="15"/>
    </row>
    <row r="215" spans="1:14" ht="38.25" customHeight="1" x14ac:dyDescent="0.25">
      <c r="A215" s="50" t="s">
        <v>0</v>
      </c>
      <c r="B215" s="3" t="s">
        <v>924</v>
      </c>
      <c r="C215" s="3" t="s">
        <v>264</v>
      </c>
      <c r="D215" s="3" t="s">
        <v>637</v>
      </c>
      <c r="E215" s="9">
        <v>183</v>
      </c>
      <c r="F215" s="10">
        <f t="shared" si="23"/>
        <v>12995.251041710217</v>
      </c>
      <c r="G215" s="10">
        <f t="shared" si="22"/>
        <v>146.4</v>
      </c>
      <c r="H215" s="49">
        <f t="shared" si="24"/>
        <v>10582.253355538096</v>
      </c>
      <c r="I215" s="28"/>
      <c r="J215" s="79">
        <f t="shared" si="25"/>
        <v>21.658751736183696</v>
      </c>
      <c r="K215" s="49">
        <f t="shared" si="26"/>
        <v>17.637088925896826</v>
      </c>
    </row>
    <row r="216" spans="1:14" ht="38.25" customHeight="1" x14ac:dyDescent="0.25">
      <c r="A216" s="50" t="s">
        <v>0</v>
      </c>
      <c r="B216" s="3" t="s">
        <v>924</v>
      </c>
      <c r="C216" s="3" t="s">
        <v>264</v>
      </c>
      <c r="D216" s="3" t="s">
        <v>632</v>
      </c>
      <c r="E216" s="9">
        <v>363</v>
      </c>
      <c r="F216" s="10">
        <f t="shared" si="23"/>
        <v>25777.465181097316</v>
      </c>
      <c r="G216" s="10">
        <f t="shared" si="22"/>
        <v>290.40000000000003</v>
      </c>
      <c r="H216" s="49">
        <f t="shared" si="24"/>
        <v>20991.027147870649</v>
      </c>
      <c r="I216" s="28"/>
      <c r="J216" s="79">
        <f t="shared" si="25"/>
        <v>42.962441968495526</v>
      </c>
      <c r="K216" s="49">
        <f t="shared" si="26"/>
        <v>34.985045246451079</v>
      </c>
    </row>
    <row r="217" spans="1:14" s="2" customFormat="1" ht="38.25" customHeight="1" x14ac:dyDescent="0.25">
      <c r="A217" s="50" t="s">
        <v>0</v>
      </c>
      <c r="B217" s="3" t="s">
        <v>924</v>
      </c>
      <c r="C217" s="3" t="s">
        <v>264</v>
      </c>
      <c r="D217" s="3" t="s">
        <v>619</v>
      </c>
      <c r="E217" s="9">
        <v>216</v>
      </c>
      <c r="F217" s="10">
        <f t="shared" si="23"/>
        <v>15338.65696726452</v>
      </c>
      <c r="G217" s="10">
        <f t="shared" si="22"/>
        <v>172.8</v>
      </c>
      <c r="H217" s="49">
        <f t="shared" si="24"/>
        <v>12490.528550799065</v>
      </c>
      <c r="I217" s="28"/>
      <c r="J217" s="79">
        <f t="shared" si="25"/>
        <v>25.564428278774201</v>
      </c>
      <c r="K217" s="49">
        <f t="shared" si="26"/>
        <v>20.817547584665107</v>
      </c>
      <c r="N217" s="15"/>
    </row>
    <row r="218" spans="1:14" s="2" customFormat="1" ht="38.25" customHeight="1" x14ac:dyDescent="0.25">
      <c r="A218" s="50" t="s">
        <v>0</v>
      </c>
      <c r="B218" s="3" t="s">
        <v>924</v>
      </c>
      <c r="C218" s="3" t="s">
        <v>264</v>
      </c>
      <c r="D218" s="3" t="s">
        <v>615</v>
      </c>
      <c r="E218" s="9">
        <v>339</v>
      </c>
      <c r="F218" s="10">
        <f t="shared" si="23"/>
        <v>24073.169962512369</v>
      </c>
      <c r="G218" s="10">
        <f t="shared" si="22"/>
        <v>271.2</v>
      </c>
      <c r="H218" s="49">
        <f t="shared" si="24"/>
        <v>19603.190642226309</v>
      </c>
      <c r="I218" s="28"/>
      <c r="J218" s="79">
        <f t="shared" si="25"/>
        <v>40.121949937520618</v>
      </c>
      <c r="K218" s="49">
        <f t="shared" si="26"/>
        <v>32.671984403710518</v>
      </c>
      <c r="N218" s="15"/>
    </row>
    <row r="219" spans="1:14" s="2" customFormat="1" ht="38.25" customHeight="1" x14ac:dyDescent="0.25">
      <c r="A219" s="50" t="s">
        <v>0</v>
      </c>
      <c r="B219" s="3" t="s">
        <v>924</v>
      </c>
      <c r="C219" s="3" t="s">
        <v>264</v>
      </c>
      <c r="D219" s="3" t="s">
        <v>634</v>
      </c>
      <c r="E219" s="9">
        <v>336</v>
      </c>
      <c r="F219" s="10">
        <f t="shared" si="23"/>
        <v>23860.133060189251</v>
      </c>
      <c r="G219" s="10">
        <f t="shared" si="22"/>
        <v>268.8</v>
      </c>
      <c r="H219" s="49">
        <f t="shared" si="24"/>
        <v>19429.711079020766</v>
      </c>
      <c r="I219" s="28"/>
      <c r="J219" s="79">
        <f t="shared" si="25"/>
        <v>39.766888433648752</v>
      </c>
      <c r="K219" s="49">
        <f t="shared" si="26"/>
        <v>32.382851798367945</v>
      </c>
      <c r="N219" s="15"/>
    </row>
    <row r="220" spans="1:14" s="2" customFormat="1" ht="38.25" customHeight="1" x14ac:dyDescent="0.25">
      <c r="A220" s="50" t="s">
        <v>0</v>
      </c>
      <c r="B220" s="3" t="s">
        <v>924</v>
      </c>
      <c r="C220" s="3" t="s">
        <v>264</v>
      </c>
      <c r="D220" s="3" t="s">
        <v>618</v>
      </c>
      <c r="E220" s="9">
        <v>270</v>
      </c>
      <c r="F220" s="10">
        <f t="shared" si="23"/>
        <v>19173.321209080648</v>
      </c>
      <c r="G220" s="10">
        <f t="shared" si="22"/>
        <v>216</v>
      </c>
      <c r="H220" s="49">
        <f t="shared" si="24"/>
        <v>15613.160688498829</v>
      </c>
      <c r="I220" s="28"/>
      <c r="J220" s="79">
        <f t="shared" si="25"/>
        <v>31.955535348467748</v>
      </c>
      <c r="K220" s="49">
        <f t="shared" si="26"/>
        <v>26.02193448083138</v>
      </c>
      <c r="N220" s="15"/>
    </row>
    <row r="221" spans="1:14" s="2" customFormat="1" ht="38.25" customHeight="1" x14ac:dyDescent="0.25">
      <c r="A221" s="58" t="s">
        <v>0</v>
      </c>
      <c r="B221" s="23" t="s">
        <v>1053</v>
      </c>
      <c r="C221" s="23" t="s">
        <v>1</v>
      </c>
      <c r="D221" s="23" t="s">
        <v>795</v>
      </c>
      <c r="E221" s="21">
        <v>942</v>
      </c>
      <c r="F221" s="22">
        <f t="shared" si="23"/>
        <v>66893.587329459144</v>
      </c>
      <c r="G221" s="22">
        <f>E221*N$8</f>
        <v>942</v>
      </c>
      <c r="H221" s="55">
        <f t="shared" si="24"/>
        <v>68090.728558175455</v>
      </c>
      <c r="I221" s="28"/>
      <c r="J221" s="81">
        <f t="shared" si="25"/>
        <v>111.48931221576524</v>
      </c>
      <c r="K221" s="55">
        <f t="shared" si="26"/>
        <v>113.48454759695909</v>
      </c>
      <c r="N221" s="15"/>
    </row>
    <row r="222" spans="1:14" s="2" customFormat="1" ht="38.25" customHeight="1" x14ac:dyDescent="0.25">
      <c r="A222" s="54" t="s">
        <v>0</v>
      </c>
      <c r="B222" s="20" t="s">
        <v>1053</v>
      </c>
      <c r="C222" s="20" t="s">
        <v>16</v>
      </c>
      <c r="D222" s="20" t="s">
        <v>794</v>
      </c>
      <c r="E222" s="21">
        <v>258</v>
      </c>
      <c r="F222" s="22">
        <f t="shared" si="23"/>
        <v>18321.173599788173</v>
      </c>
      <c r="G222" s="22">
        <f>E222*N$6</f>
        <v>309.59999999999997</v>
      </c>
      <c r="H222" s="55">
        <f t="shared" si="24"/>
        <v>22378.863653514985</v>
      </c>
      <c r="I222" s="28"/>
      <c r="J222" s="81">
        <f t="shared" si="25"/>
        <v>30.535289332980287</v>
      </c>
      <c r="K222" s="55">
        <f t="shared" si="26"/>
        <v>37.298106089191641</v>
      </c>
      <c r="N222" s="15"/>
    </row>
    <row r="223" spans="1:14" s="2" customFormat="1" ht="38.25" customHeight="1" x14ac:dyDescent="0.25">
      <c r="A223" s="54" t="s">
        <v>0</v>
      </c>
      <c r="B223" s="20" t="s">
        <v>1053</v>
      </c>
      <c r="C223" s="20" t="s">
        <v>264</v>
      </c>
      <c r="D223" s="20" t="s">
        <v>1062</v>
      </c>
      <c r="E223" s="21">
        <v>189</v>
      </c>
      <c r="F223" s="22">
        <f t="shared" si="23"/>
        <v>13421.324846356452</v>
      </c>
      <c r="G223" s="22">
        <f>E223*N$5</f>
        <v>151.20000000000002</v>
      </c>
      <c r="H223" s="55">
        <f t="shared" si="24"/>
        <v>10929.212481949182</v>
      </c>
      <c r="I223" s="28"/>
      <c r="J223" s="81">
        <f t="shared" si="25"/>
        <v>22.368874743927421</v>
      </c>
      <c r="K223" s="55">
        <f t="shared" si="26"/>
        <v>18.215354136581968</v>
      </c>
      <c r="N223" s="15"/>
    </row>
    <row r="224" spans="1:14" s="2" customFormat="1" ht="38.25" customHeight="1" x14ac:dyDescent="0.25">
      <c r="A224" s="54" t="s">
        <v>0</v>
      </c>
      <c r="B224" s="20" t="s">
        <v>1098</v>
      </c>
      <c r="C224" s="20" t="s">
        <v>264</v>
      </c>
      <c r="D224" s="20" t="s">
        <v>1099</v>
      </c>
      <c r="E224" s="21">
        <v>156</v>
      </c>
      <c r="F224" s="22">
        <f t="shared" si="23"/>
        <v>11077.918920802151</v>
      </c>
      <c r="G224" s="22">
        <f>E224*N$5</f>
        <v>124.80000000000001</v>
      </c>
      <c r="H224" s="55">
        <f t="shared" si="24"/>
        <v>9020.937286688215</v>
      </c>
      <c r="I224" s="28"/>
      <c r="J224" s="81">
        <f t="shared" si="25"/>
        <v>18.463198201336919</v>
      </c>
      <c r="K224" s="55">
        <f t="shared" si="26"/>
        <v>15.034895477813691</v>
      </c>
      <c r="N224" s="15"/>
    </row>
    <row r="225" spans="1:14" s="2" customFormat="1" ht="38.25" customHeight="1" x14ac:dyDescent="0.25">
      <c r="A225" s="54" t="s">
        <v>0</v>
      </c>
      <c r="B225" s="20" t="s">
        <v>1096</v>
      </c>
      <c r="C225" s="20" t="s">
        <v>264</v>
      </c>
      <c r="D225" s="20" t="s">
        <v>793</v>
      </c>
      <c r="E225" s="21">
        <v>132</v>
      </c>
      <c r="F225" s="22">
        <f t="shared" si="23"/>
        <v>9373.6237022172063</v>
      </c>
      <c r="G225" s="22">
        <f>E225*N$5</f>
        <v>105.60000000000001</v>
      </c>
      <c r="H225" s="55">
        <f t="shared" si="24"/>
        <v>7633.1007810438741</v>
      </c>
      <c r="I225" s="28"/>
      <c r="J225" s="81">
        <f t="shared" si="25"/>
        <v>15.62270617036201</v>
      </c>
      <c r="K225" s="55">
        <f t="shared" si="26"/>
        <v>12.721834635073124</v>
      </c>
      <c r="N225" s="15"/>
    </row>
    <row r="226" spans="1:14" s="2" customFormat="1" ht="38.25" customHeight="1" x14ac:dyDescent="0.25">
      <c r="A226" s="54" t="s">
        <v>0</v>
      </c>
      <c r="B226" s="20" t="s">
        <v>1065</v>
      </c>
      <c r="C226" s="20" t="s">
        <v>1067</v>
      </c>
      <c r="D226" s="20" t="s">
        <v>796</v>
      </c>
      <c r="E226" s="21">
        <v>330</v>
      </c>
      <c r="F226" s="22">
        <f t="shared" si="23"/>
        <v>23434.059255543016</v>
      </c>
      <c r="G226" s="22">
        <f>E226*N$12</f>
        <v>330</v>
      </c>
      <c r="H226" s="55">
        <f t="shared" si="24"/>
        <v>23853.439940762102</v>
      </c>
      <c r="I226" s="28"/>
      <c r="J226" s="81">
        <f t="shared" si="25"/>
        <v>39.056765425905027</v>
      </c>
      <c r="K226" s="55">
        <f t="shared" si="26"/>
        <v>39.755733234603504</v>
      </c>
      <c r="N226" s="15"/>
    </row>
    <row r="227" spans="1:14" s="2" customFormat="1" ht="38.25" customHeight="1" x14ac:dyDescent="0.25">
      <c r="A227" s="54" t="s">
        <v>0</v>
      </c>
      <c r="B227" s="20" t="s">
        <v>1079</v>
      </c>
      <c r="C227" s="20" t="s">
        <v>654</v>
      </c>
      <c r="D227" s="20" t="s">
        <v>797</v>
      </c>
      <c r="E227" s="21">
        <v>498</v>
      </c>
      <c r="F227" s="22">
        <f t="shared" si="23"/>
        <v>35364.12578563764</v>
      </c>
      <c r="G227" s="22">
        <f>E227*N$7</f>
        <v>498</v>
      </c>
      <c r="H227" s="55">
        <f t="shared" si="24"/>
        <v>35997.009365150079</v>
      </c>
      <c r="I227" s="28"/>
      <c r="J227" s="81">
        <f t="shared" si="25"/>
        <v>58.9402096427294</v>
      </c>
      <c r="K227" s="55">
        <f t="shared" si="26"/>
        <v>59.995015608583465</v>
      </c>
      <c r="N227" s="15"/>
    </row>
    <row r="228" spans="1:14" s="2" customFormat="1" ht="38.25" customHeight="1" x14ac:dyDescent="0.25">
      <c r="A228" s="54" t="s">
        <v>0</v>
      </c>
      <c r="B228" s="20" t="s">
        <v>1097</v>
      </c>
      <c r="C228" s="20" t="s">
        <v>264</v>
      </c>
      <c r="D228" s="20" t="s">
        <v>791</v>
      </c>
      <c r="E228" s="21">
        <v>168</v>
      </c>
      <c r="F228" s="22">
        <f t="shared" si="23"/>
        <v>11930.066530094626</v>
      </c>
      <c r="G228" s="22">
        <f>E228*N$5</f>
        <v>134.4</v>
      </c>
      <c r="H228" s="55">
        <f t="shared" si="24"/>
        <v>9714.8555395103831</v>
      </c>
      <c r="I228" s="28"/>
      <c r="J228" s="81">
        <f t="shared" si="25"/>
        <v>19.883444216824376</v>
      </c>
      <c r="K228" s="55">
        <f t="shared" si="26"/>
        <v>16.191425899183972</v>
      </c>
      <c r="N228" s="15"/>
    </row>
    <row r="229" spans="1:14" s="2" customFormat="1" ht="38.25" customHeight="1" x14ac:dyDescent="0.25">
      <c r="A229" s="54" t="s">
        <v>0</v>
      </c>
      <c r="B229" s="20" t="s">
        <v>1093</v>
      </c>
      <c r="C229" s="20" t="s">
        <v>264</v>
      </c>
      <c r="D229" s="20" t="s">
        <v>792</v>
      </c>
      <c r="E229" s="21">
        <v>111</v>
      </c>
      <c r="F229" s="22">
        <f t="shared" si="23"/>
        <v>7882.365385955376</v>
      </c>
      <c r="G229" s="22">
        <f>E229*N$5</f>
        <v>88.800000000000011</v>
      </c>
      <c r="H229" s="55">
        <f t="shared" si="24"/>
        <v>6418.7438386050753</v>
      </c>
      <c r="I229" s="28"/>
      <c r="J229" s="81">
        <f t="shared" si="25"/>
        <v>13.13727564325896</v>
      </c>
      <c r="K229" s="55">
        <f t="shared" si="26"/>
        <v>10.697906397675126</v>
      </c>
      <c r="N229" s="15"/>
    </row>
    <row r="230" spans="1:14" s="2" customFormat="1" ht="38.25" customHeight="1" x14ac:dyDescent="0.25">
      <c r="A230" s="54" t="s">
        <v>0</v>
      </c>
      <c r="B230" s="20" t="s">
        <v>1093</v>
      </c>
      <c r="C230" s="20" t="s">
        <v>32</v>
      </c>
      <c r="D230" s="20" t="s">
        <v>798</v>
      </c>
      <c r="E230" s="21">
        <v>129</v>
      </c>
      <c r="F230" s="22">
        <f t="shared" si="23"/>
        <v>9160.5867998940867</v>
      </c>
      <c r="G230" s="22">
        <f>E230*N$6</f>
        <v>154.79999999999998</v>
      </c>
      <c r="H230" s="55">
        <f t="shared" si="24"/>
        <v>11189.431826757493</v>
      </c>
      <c r="I230" s="28"/>
      <c r="J230" s="81">
        <f t="shared" si="25"/>
        <v>15.267644666490144</v>
      </c>
      <c r="K230" s="55">
        <f t="shared" si="26"/>
        <v>18.649053044595821</v>
      </c>
      <c r="N230" s="15"/>
    </row>
    <row r="231" spans="1:14" s="2" customFormat="1" ht="38.25" customHeight="1" x14ac:dyDescent="0.25">
      <c r="A231" s="50" t="s">
        <v>671</v>
      </c>
      <c r="B231" s="3" t="s">
        <v>671</v>
      </c>
      <c r="C231" s="3" t="s">
        <v>264</v>
      </c>
      <c r="D231" s="3" t="s">
        <v>680</v>
      </c>
      <c r="E231" s="9">
        <v>177</v>
      </c>
      <c r="F231" s="10">
        <f t="shared" si="23"/>
        <v>12569.177237063979</v>
      </c>
      <c r="G231" s="10">
        <f t="shared" ref="G231:G245" si="27">E231*N$5</f>
        <v>141.6</v>
      </c>
      <c r="H231" s="49">
        <f t="shared" si="24"/>
        <v>10235.29422912701</v>
      </c>
      <c r="I231" s="28"/>
      <c r="J231" s="79">
        <f t="shared" si="25"/>
        <v>20.948628728439964</v>
      </c>
      <c r="K231" s="49">
        <f t="shared" si="26"/>
        <v>17.058823715211684</v>
      </c>
      <c r="N231" s="15"/>
    </row>
    <row r="232" spans="1:14" s="2" customFormat="1" ht="38.25" customHeight="1" x14ac:dyDescent="0.25">
      <c r="A232" s="50" t="s">
        <v>671</v>
      </c>
      <c r="B232" s="3" t="s">
        <v>671</v>
      </c>
      <c r="C232" s="3" t="s">
        <v>264</v>
      </c>
      <c r="D232" s="3" t="s">
        <v>689</v>
      </c>
      <c r="E232" s="9">
        <v>177</v>
      </c>
      <c r="F232" s="10">
        <f t="shared" si="23"/>
        <v>12569.177237063979</v>
      </c>
      <c r="G232" s="10">
        <f t="shared" si="27"/>
        <v>141.6</v>
      </c>
      <c r="H232" s="49">
        <f t="shared" si="24"/>
        <v>10235.29422912701</v>
      </c>
      <c r="I232" s="28"/>
      <c r="J232" s="79">
        <f t="shared" si="25"/>
        <v>20.948628728439964</v>
      </c>
      <c r="K232" s="49">
        <f t="shared" si="26"/>
        <v>17.058823715211684</v>
      </c>
      <c r="N232" s="15"/>
    </row>
    <row r="233" spans="1:14" s="2" customFormat="1" ht="38.25" customHeight="1" x14ac:dyDescent="0.25">
      <c r="A233" s="50" t="s">
        <v>671</v>
      </c>
      <c r="B233" s="3" t="s">
        <v>671</v>
      </c>
      <c r="C233" s="3" t="s">
        <v>264</v>
      </c>
      <c r="D233" s="3" t="s">
        <v>688</v>
      </c>
      <c r="E233" s="9">
        <v>165</v>
      </c>
      <c r="F233" s="10">
        <f t="shared" si="23"/>
        <v>11717.029627771508</v>
      </c>
      <c r="G233" s="10">
        <f t="shared" si="27"/>
        <v>132</v>
      </c>
      <c r="H233" s="49">
        <f t="shared" si="24"/>
        <v>9541.3759763048402</v>
      </c>
      <c r="I233" s="28"/>
      <c r="J233" s="79">
        <f t="shared" si="25"/>
        <v>19.528382712952514</v>
      </c>
      <c r="K233" s="49">
        <f t="shared" si="26"/>
        <v>15.902293293841399</v>
      </c>
      <c r="N233" s="15"/>
    </row>
    <row r="234" spans="1:14" s="2" customFormat="1" ht="38.25" customHeight="1" x14ac:dyDescent="0.25">
      <c r="A234" s="50" t="s">
        <v>671</v>
      </c>
      <c r="B234" s="3" t="s">
        <v>671</v>
      </c>
      <c r="C234" s="3" t="s">
        <v>264</v>
      </c>
      <c r="D234" s="3" t="s">
        <v>679</v>
      </c>
      <c r="E234" s="9">
        <v>165</v>
      </c>
      <c r="F234" s="10">
        <f t="shared" si="23"/>
        <v>11717.029627771508</v>
      </c>
      <c r="G234" s="10">
        <f t="shared" si="27"/>
        <v>132</v>
      </c>
      <c r="H234" s="49">
        <f t="shared" si="24"/>
        <v>9541.3759763048402</v>
      </c>
      <c r="I234" s="28"/>
      <c r="J234" s="79">
        <f t="shared" si="25"/>
        <v>19.528382712952514</v>
      </c>
      <c r="K234" s="49">
        <f t="shared" si="26"/>
        <v>15.902293293841399</v>
      </c>
      <c r="N234" s="15"/>
    </row>
    <row r="235" spans="1:14" s="2" customFormat="1" ht="38.25" customHeight="1" x14ac:dyDescent="0.25">
      <c r="A235" s="50" t="s">
        <v>671</v>
      </c>
      <c r="B235" s="3" t="s">
        <v>671</v>
      </c>
      <c r="C235" s="3" t="s">
        <v>264</v>
      </c>
      <c r="D235" s="3" t="s">
        <v>683</v>
      </c>
      <c r="E235" s="9">
        <v>168</v>
      </c>
      <c r="F235" s="10">
        <f t="shared" si="23"/>
        <v>11930.066530094626</v>
      </c>
      <c r="G235" s="10">
        <f t="shared" si="27"/>
        <v>134.4</v>
      </c>
      <c r="H235" s="49">
        <f t="shared" si="24"/>
        <v>9714.8555395103831</v>
      </c>
      <c r="I235" s="28"/>
      <c r="J235" s="79">
        <f t="shared" si="25"/>
        <v>19.883444216824376</v>
      </c>
      <c r="K235" s="49">
        <f t="shared" si="26"/>
        <v>16.191425899183972</v>
      </c>
      <c r="N235" s="15"/>
    </row>
    <row r="236" spans="1:14" s="2" customFormat="1" ht="38.25" customHeight="1" x14ac:dyDescent="0.25">
      <c r="A236" s="50" t="s">
        <v>671</v>
      </c>
      <c r="B236" s="3" t="s">
        <v>671</v>
      </c>
      <c r="C236" s="3" t="s">
        <v>264</v>
      </c>
      <c r="D236" s="3" t="s">
        <v>685</v>
      </c>
      <c r="E236" s="9">
        <v>300</v>
      </c>
      <c r="F236" s="10">
        <f t="shared" si="23"/>
        <v>21303.69023231183</v>
      </c>
      <c r="G236" s="10">
        <f t="shared" si="27"/>
        <v>240</v>
      </c>
      <c r="H236" s="49">
        <f t="shared" si="24"/>
        <v>17347.956320554254</v>
      </c>
      <c r="I236" s="28"/>
      <c r="J236" s="79">
        <f t="shared" si="25"/>
        <v>35.506150387186381</v>
      </c>
      <c r="K236" s="49">
        <f t="shared" si="26"/>
        <v>28.913260534257091</v>
      </c>
      <c r="N236" s="15"/>
    </row>
    <row r="237" spans="1:14" s="2" customFormat="1" ht="38.25" customHeight="1" x14ac:dyDescent="0.25">
      <c r="A237" s="50" t="s">
        <v>671</v>
      </c>
      <c r="B237" s="3" t="s">
        <v>671</v>
      </c>
      <c r="C237" s="3" t="s">
        <v>264</v>
      </c>
      <c r="D237" s="3" t="s">
        <v>675</v>
      </c>
      <c r="E237" s="9">
        <v>195</v>
      </c>
      <c r="F237" s="10">
        <f t="shared" si="23"/>
        <v>13847.39865100269</v>
      </c>
      <c r="G237" s="10">
        <f t="shared" si="27"/>
        <v>156</v>
      </c>
      <c r="H237" s="49">
        <f t="shared" si="24"/>
        <v>11276.171608360266</v>
      </c>
      <c r="I237" s="28"/>
      <c r="J237" s="79">
        <f t="shared" si="25"/>
        <v>23.07899775167115</v>
      </c>
      <c r="K237" s="49">
        <f t="shared" si="26"/>
        <v>18.793619347267111</v>
      </c>
      <c r="N237" s="15"/>
    </row>
    <row r="238" spans="1:14" s="2" customFormat="1" ht="38.25" customHeight="1" x14ac:dyDescent="0.25">
      <c r="A238" s="50" t="s">
        <v>671</v>
      </c>
      <c r="B238" s="3" t="s">
        <v>671</v>
      </c>
      <c r="C238" s="3" t="s">
        <v>264</v>
      </c>
      <c r="D238" s="3" t="s">
        <v>677</v>
      </c>
      <c r="E238" s="9">
        <v>246</v>
      </c>
      <c r="F238" s="10">
        <f t="shared" si="23"/>
        <v>17469.025990495702</v>
      </c>
      <c r="G238" s="10">
        <f t="shared" si="27"/>
        <v>196.8</v>
      </c>
      <c r="H238" s="49">
        <f t="shared" si="24"/>
        <v>14225.324182854491</v>
      </c>
      <c r="I238" s="28"/>
      <c r="J238" s="79">
        <f t="shared" si="25"/>
        <v>29.115043317492837</v>
      </c>
      <c r="K238" s="49">
        <f t="shared" si="26"/>
        <v>23.708873638090818</v>
      </c>
      <c r="N238" s="15"/>
    </row>
    <row r="239" spans="1:14" s="2" customFormat="1" ht="38.25" customHeight="1" x14ac:dyDescent="0.25">
      <c r="A239" s="50" t="s">
        <v>671</v>
      </c>
      <c r="B239" s="3" t="s">
        <v>671</v>
      </c>
      <c r="C239" s="3" t="s">
        <v>264</v>
      </c>
      <c r="D239" s="3" t="s">
        <v>687</v>
      </c>
      <c r="E239" s="9">
        <v>243</v>
      </c>
      <c r="F239" s="10">
        <f t="shared" si="23"/>
        <v>17255.989088172584</v>
      </c>
      <c r="G239" s="10">
        <f t="shared" si="27"/>
        <v>194.4</v>
      </c>
      <c r="H239" s="49">
        <f t="shared" si="24"/>
        <v>14051.844619648948</v>
      </c>
      <c r="I239" s="28"/>
      <c r="J239" s="79">
        <f t="shared" si="25"/>
        <v>28.759981813620975</v>
      </c>
      <c r="K239" s="49">
        <f t="shared" si="26"/>
        <v>23.419741032748245</v>
      </c>
      <c r="N239" s="15"/>
    </row>
    <row r="240" spans="1:14" s="2" customFormat="1" ht="38.25" customHeight="1" x14ac:dyDescent="0.25">
      <c r="A240" s="50" t="s">
        <v>671</v>
      </c>
      <c r="B240" s="3" t="s">
        <v>671</v>
      </c>
      <c r="C240" s="3" t="s">
        <v>264</v>
      </c>
      <c r="D240" s="3" t="s">
        <v>698</v>
      </c>
      <c r="E240" s="9">
        <v>204</v>
      </c>
      <c r="F240" s="10">
        <f t="shared" si="23"/>
        <v>14486.509357972045</v>
      </c>
      <c r="G240" s="10">
        <f t="shared" si="27"/>
        <v>163.20000000000002</v>
      </c>
      <c r="H240" s="49">
        <f t="shared" si="24"/>
        <v>11796.610297976895</v>
      </c>
      <c r="I240" s="28"/>
      <c r="J240" s="79">
        <f t="shared" si="25"/>
        <v>24.144182263286741</v>
      </c>
      <c r="K240" s="49">
        <f t="shared" si="26"/>
        <v>19.661017163294826</v>
      </c>
      <c r="N240" s="15"/>
    </row>
    <row r="241" spans="1:14" s="2" customFormat="1" ht="38.25" customHeight="1" x14ac:dyDescent="0.25">
      <c r="A241" s="50" t="s">
        <v>671</v>
      </c>
      <c r="B241" s="3" t="s">
        <v>671</v>
      </c>
      <c r="C241" s="3" t="s">
        <v>264</v>
      </c>
      <c r="D241" s="3" t="s">
        <v>694</v>
      </c>
      <c r="E241" s="9">
        <v>252</v>
      </c>
      <c r="F241" s="10">
        <f t="shared" si="23"/>
        <v>17895.099795141938</v>
      </c>
      <c r="G241" s="10">
        <f t="shared" si="27"/>
        <v>201.60000000000002</v>
      </c>
      <c r="H241" s="49">
        <f t="shared" si="24"/>
        <v>14572.283309265576</v>
      </c>
      <c r="I241" s="28"/>
      <c r="J241" s="79">
        <f t="shared" si="25"/>
        <v>29.825166325236562</v>
      </c>
      <c r="K241" s="49">
        <f t="shared" si="26"/>
        <v>24.28713884877596</v>
      </c>
      <c r="N241" s="15"/>
    </row>
    <row r="242" spans="1:14" s="2" customFormat="1" ht="38.25" customHeight="1" x14ac:dyDescent="0.25">
      <c r="A242" s="50" t="s">
        <v>671</v>
      </c>
      <c r="B242" s="3" t="s">
        <v>671</v>
      </c>
      <c r="C242" s="3" t="s">
        <v>264</v>
      </c>
      <c r="D242" s="3" t="s">
        <v>700</v>
      </c>
      <c r="E242" s="9">
        <v>183</v>
      </c>
      <c r="F242" s="10">
        <f t="shared" si="23"/>
        <v>12995.251041710217</v>
      </c>
      <c r="G242" s="10">
        <f t="shared" si="27"/>
        <v>146.4</v>
      </c>
      <c r="H242" s="49">
        <f t="shared" si="24"/>
        <v>10582.253355538096</v>
      </c>
      <c r="I242" s="28"/>
      <c r="J242" s="79">
        <f t="shared" si="25"/>
        <v>21.658751736183696</v>
      </c>
      <c r="K242" s="49">
        <f t="shared" si="26"/>
        <v>17.637088925896826</v>
      </c>
      <c r="N242" s="15"/>
    </row>
    <row r="243" spans="1:14" s="2" customFormat="1" ht="38.25" customHeight="1" x14ac:dyDescent="0.25">
      <c r="A243" s="50" t="s">
        <v>671</v>
      </c>
      <c r="B243" s="3" t="s">
        <v>671</v>
      </c>
      <c r="C243" s="3" t="s">
        <v>264</v>
      </c>
      <c r="D243" s="3" t="s">
        <v>678</v>
      </c>
      <c r="E243" s="9">
        <v>342</v>
      </c>
      <c r="F243" s="10">
        <f t="shared" si="23"/>
        <v>24286.206864835487</v>
      </c>
      <c r="G243" s="10">
        <f t="shared" si="27"/>
        <v>273.60000000000002</v>
      </c>
      <c r="H243" s="49">
        <f t="shared" si="24"/>
        <v>19776.670205431852</v>
      </c>
      <c r="I243" s="28"/>
      <c r="J243" s="79">
        <f t="shared" si="25"/>
        <v>40.477011441392477</v>
      </c>
      <c r="K243" s="49">
        <f t="shared" si="26"/>
        <v>32.961117009053083</v>
      </c>
      <c r="N243" s="15"/>
    </row>
    <row r="244" spans="1:14" s="2" customFormat="1" ht="38.25" customHeight="1" x14ac:dyDescent="0.25">
      <c r="A244" s="50" t="s">
        <v>671</v>
      </c>
      <c r="B244" s="3" t="s">
        <v>671</v>
      </c>
      <c r="C244" s="3" t="s">
        <v>264</v>
      </c>
      <c r="D244" s="3" t="s">
        <v>682</v>
      </c>
      <c r="E244" s="9">
        <v>246</v>
      </c>
      <c r="F244" s="10">
        <f t="shared" si="23"/>
        <v>17469.025990495702</v>
      </c>
      <c r="G244" s="10">
        <f t="shared" si="27"/>
        <v>196.8</v>
      </c>
      <c r="H244" s="49">
        <f t="shared" si="24"/>
        <v>14225.324182854491</v>
      </c>
      <c r="I244" s="28"/>
      <c r="J244" s="79">
        <f t="shared" si="25"/>
        <v>29.115043317492837</v>
      </c>
      <c r="K244" s="49">
        <f t="shared" si="26"/>
        <v>23.708873638090818</v>
      </c>
      <c r="N244" s="15"/>
    </row>
    <row r="245" spans="1:14" s="2" customFormat="1" ht="38.25" customHeight="1" x14ac:dyDescent="0.25">
      <c r="A245" s="50" t="s">
        <v>671</v>
      </c>
      <c r="B245" s="3" t="s">
        <v>671</v>
      </c>
      <c r="C245" s="3" t="s">
        <v>264</v>
      </c>
      <c r="D245" s="3" t="s">
        <v>672</v>
      </c>
      <c r="E245" s="9">
        <v>168</v>
      </c>
      <c r="F245" s="10">
        <f t="shared" si="23"/>
        <v>11930.066530094626</v>
      </c>
      <c r="G245" s="10">
        <f t="shared" si="27"/>
        <v>134.4</v>
      </c>
      <c r="H245" s="49">
        <f t="shared" si="24"/>
        <v>9714.8555395103831</v>
      </c>
      <c r="I245" s="28"/>
      <c r="J245" s="79">
        <f t="shared" si="25"/>
        <v>19.883444216824376</v>
      </c>
      <c r="K245" s="49">
        <f t="shared" si="26"/>
        <v>16.191425899183972</v>
      </c>
      <c r="N245" s="15"/>
    </row>
    <row r="246" spans="1:14" s="2" customFormat="1" ht="38.25" customHeight="1" x14ac:dyDescent="0.25">
      <c r="A246" s="50" t="s">
        <v>671</v>
      </c>
      <c r="B246" s="3" t="s">
        <v>671</v>
      </c>
      <c r="C246" s="3" t="s">
        <v>1045</v>
      </c>
      <c r="D246" s="3" t="s">
        <v>889</v>
      </c>
      <c r="E246" s="9">
        <v>1083</v>
      </c>
      <c r="F246" s="10">
        <f t="shared" si="23"/>
        <v>76906.321738645711</v>
      </c>
      <c r="G246" s="10">
        <f>E246*N$13</f>
        <v>1083</v>
      </c>
      <c r="H246" s="49">
        <f t="shared" si="24"/>
        <v>78282.65289650108</v>
      </c>
      <c r="I246" s="28"/>
      <c r="J246" s="79">
        <f t="shared" si="25"/>
        <v>128.17720289774286</v>
      </c>
      <c r="K246" s="49">
        <f t="shared" si="26"/>
        <v>130.47108816083514</v>
      </c>
      <c r="N246" s="15"/>
    </row>
    <row r="247" spans="1:14" s="2" customFormat="1" ht="38.25" customHeight="1" x14ac:dyDescent="0.25">
      <c r="A247" s="50" t="s">
        <v>671</v>
      </c>
      <c r="B247" s="3" t="s">
        <v>671</v>
      </c>
      <c r="C247" s="3" t="s">
        <v>1045</v>
      </c>
      <c r="D247" s="3" t="s">
        <v>890</v>
      </c>
      <c r="E247" s="9">
        <v>54</v>
      </c>
      <c r="F247" s="10">
        <f t="shared" si="23"/>
        <v>3834.66424181613</v>
      </c>
      <c r="G247" s="10">
        <f>E247*N$13</f>
        <v>54</v>
      </c>
      <c r="H247" s="49">
        <f t="shared" si="24"/>
        <v>3903.2901721247072</v>
      </c>
      <c r="I247" s="28"/>
      <c r="J247" s="79">
        <f t="shared" si="25"/>
        <v>6.3911070696935504</v>
      </c>
      <c r="K247" s="49">
        <f t="shared" si="26"/>
        <v>6.505483620207845</v>
      </c>
      <c r="N247" s="15"/>
    </row>
    <row r="248" spans="1:14" s="2" customFormat="1" ht="38.25" customHeight="1" x14ac:dyDescent="0.25">
      <c r="A248" s="50" t="s">
        <v>671</v>
      </c>
      <c r="B248" s="3" t="s">
        <v>671</v>
      </c>
      <c r="C248" s="3" t="s">
        <v>1045</v>
      </c>
      <c r="D248" s="3" t="s">
        <v>891</v>
      </c>
      <c r="E248" s="9">
        <v>666</v>
      </c>
      <c r="F248" s="10">
        <f t="shared" si="23"/>
        <v>47294.19231573226</v>
      </c>
      <c r="G248" s="10">
        <f>E248*N$13</f>
        <v>666</v>
      </c>
      <c r="H248" s="49">
        <f t="shared" si="24"/>
        <v>48140.578789538056</v>
      </c>
      <c r="I248" s="28"/>
      <c r="J248" s="79">
        <f t="shared" si="25"/>
        <v>78.823653859553772</v>
      </c>
      <c r="K248" s="49">
        <f t="shared" si="26"/>
        <v>80.234297982563433</v>
      </c>
      <c r="N248" s="15"/>
    </row>
    <row r="249" spans="1:14" s="2" customFormat="1" ht="38.25" customHeight="1" x14ac:dyDescent="0.25">
      <c r="A249" s="50" t="s">
        <v>671</v>
      </c>
      <c r="B249" s="3" t="s">
        <v>671</v>
      </c>
      <c r="C249" s="3" t="s">
        <v>1045</v>
      </c>
      <c r="D249" s="3" t="s">
        <v>892</v>
      </c>
      <c r="E249" s="9">
        <v>360</v>
      </c>
      <c r="F249" s="10">
        <f t="shared" si="23"/>
        <v>25564.428278774194</v>
      </c>
      <c r="G249" s="10">
        <f>E249*N$13</f>
        <v>360</v>
      </c>
      <c r="H249" s="49">
        <f t="shared" si="24"/>
        <v>26021.934480831384</v>
      </c>
      <c r="I249" s="28"/>
      <c r="J249" s="79">
        <f t="shared" si="25"/>
        <v>42.60738046462366</v>
      </c>
      <c r="K249" s="49">
        <f t="shared" si="26"/>
        <v>43.369890801385637</v>
      </c>
      <c r="N249" s="15"/>
    </row>
    <row r="250" spans="1:14" s="2" customFormat="1" ht="38.25" customHeight="1" x14ac:dyDescent="0.25">
      <c r="A250" s="48" t="s">
        <v>671</v>
      </c>
      <c r="B250" s="6" t="s">
        <v>671</v>
      </c>
      <c r="C250" s="6" t="s">
        <v>29</v>
      </c>
      <c r="D250" s="6" t="s">
        <v>717</v>
      </c>
      <c r="E250" s="9">
        <v>114</v>
      </c>
      <c r="F250" s="10">
        <f t="shared" si="23"/>
        <v>8095.4022882784948</v>
      </c>
      <c r="G250" s="10">
        <f t="shared" ref="G250:G259" si="28">E250*N$9</f>
        <v>114</v>
      </c>
      <c r="H250" s="49">
        <f t="shared" si="24"/>
        <v>8240.2792522632717</v>
      </c>
      <c r="I250" s="28"/>
      <c r="J250" s="79">
        <f t="shared" si="25"/>
        <v>13.492337147130824</v>
      </c>
      <c r="K250" s="49">
        <f t="shared" si="26"/>
        <v>13.733798753772119</v>
      </c>
      <c r="N250" s="15"/>
    </row>
    <row r="251" spans="1:14" s="2" customFormat="1" ht="38.25" customHeight="1" x14ac:dyDescent="0.25">
      <c r="A251" s="48" t="s">
        <v>671</v>
      </c>
      <c r="B251" s="6" t="s">
        <v>671</v>
      </c>
      <c r="C251" s="6" t="s">
        <v>29</v>
      </c>
      <c r="D251" s="6" t="s">
        <v>719</v>
      </c>
      <c r="E251" s="9">
        <v>123</v>
      </c>
      <c r="F251" s="10">
        <f t="shared" si="23"/>
        <v>8734.512995247851</v>
      </c>
      <c r="G251" s="10">
        <f t="shared" si="28"/>
        <v>123</v>
      </c>
      <c r="H251" s="49">
        <f t="shared" si="24"/>
        <v>8890.827614284055</v>
      </c>
      <c r="I251" s="28"/>
      <c r="J251" s="79">
        <f t="shared" si="25"/>
        <v>14.557521658746419</v>
      </c>
      <c r="K251" s="49">
        <f t="shared" si="26"/>
        <v>14.818046023806758</v>
      </c>
      <c r="N251" s="15"/>
    </row>
    <row r="252" spans="1:14" s="2" customFormat="1" ht="38.25" customHeight="1" x14ac:dyDescent="0.25">
      <c r="A252" s="48" t="s">
        <v>671</v>
      </c>
      <c r="B252" s="6" t="s">
        <v>671</v>
      </c>
      <c r="C252" s="6" t="s">
        <v>29</v>
      </c>
      <c r="D252" s="6" t="s">
        <v>720</v>
      </c>
      <c r="E252" s="9">
        <v>24</v>
      </c>
      <c r="F252" s="10">
        <f t="shared" si="23"/>
        <v>1704.2952185849465</v>
      </c>
      <c r="G252" s="10">
        <f t="shared" si="28"/>
        <v>24</v>
      </c>
      <c r="H252" s="49">
        <f t="shared" si="24"/>
        <v>1734.7956320554254</v>
      </c>
      <c r="I252" s="28"/>
      <c r="J252" s="79">
        <f t="shared" si="25"/>
        <v>2.8404920309749109</v>
      </c>
      <c r="K252" s="49">
        <f t="shared" si="26"/>
        <v>2.891326053425709</v>
      </c>
      <c r="N252" s="15"/>
    </row>
    <row r="253" spans="1:14" s="2" customFormat="1" ht="38.25" customHeight="1" x14ac:dyDescent="0.25">
      <c r="A253" s="48" t="s">
        <v>671</v>
      </c>
      <c r="B253" s="6" t="s">
        <v>671</v>
      </c>
      <c r="C253" s="6" t="s">
        <v>29</v>
      </c>
      <c r="D253" s="6" t="s">
        <v>718</v>
      </c>
      <c r="E253" s="9">
        <v>123</v>
      </c>
      <c r="F253" s="10">
        <f t="shared" si="23"/>
        <v>8734.512995247851</v>
      </c>
      <c r="G253" s="10">
        <f t="shared" si="28"/>
        <v>123</v>
      </c>
      <c r="H253" s="49">
        <f t="shared" si="24"/>
        <v>8890.827614284055</v>
      </c>
      <c r="I253" s="28"/>
      <c r="J253" s="79">
        <f t="shared" si="25"/>
        <v>14.557521658746419</v>
      </c>
      <c r="K253" s="49">
        <f t="shared" si="26"/>
        <v>14.818046023806758</v>
      </c>
      <c r="N253" s="15"/>
    </row>
    <row r="254" spans="1:14" ht="38.25" customHeight="1" x14ac:dyDescent="0.25">
      <c r="A254" s="48" t="s">
        <v>671</v>
      </c>
      <c r="B254" s="6" t="s">
        <v>671</v>
      </c>
      <c r="C254" s="6" t="s">
        <v>3</v>
      </c>
      <c r="D254" s="6" t="s">
        <v>722</v>
      </c>
      <c r="E254" s="9">
        <v>108</v>
      </c>
      <c r="F254" s="10">
        <f t="shared" si="23"/>
        <v>7669.32848363226</v>
      </c>
      <c r="G254" s="10">
        <f t="shared" si="28"/>
        <v>108</v>
      </c>
      <c r="H254" s="49">
        <f t="shared" si="24"/>
        <v>7806.5803442494143</v>
      </c>
      <c r="I254" s="28"/>
      <c r="J254" s="79">
        <f t="shared" si="25"/>
        <v>12.782214139387101</v>
      </c>
      <c r="K254" s="49">
        <f t="shared" si="26"/>
        <v>13.01096724041569</v>
      </c>
    </row>
    <row r="255" spans="1:14" ht="38.25" customHeight="1" x14ac:dyDescent="0.25">
      <c r="A255" s="48" t="s">
        <v>671</v>
      </c>
      <c r="B255" s="6" t="s">
        <v>671</v>
      </c>
      <c r="C255" s="6" t="s">
        <v>26</v>
      </c>
      <c r="D255" s="6" t="s">
        <v>716</v>
      </c>
      <c r="E255" s="9">
        <v>144</v>
      </c>
      <c r="F255" s="10">
        <f t="shared" si="23"/>
        <v>10225.771311509678</v>
      </c>
      <c r="G255" s="10">
        <f t="shared" si="28"/>
        <v>144</v>
      </c>
      <c r="H255" s="49">
        <f t="shared" si="24"/>
        <v>10408.773792332553</v>
      </c>
      <c r="I255" s="28"/>
      <c r="J255" s="79">
        <f t="shared" si="25"/>
        <v>17.042952185849462</v>
      </c>
      <c r="K255" s="49">
        <f t="shared" si="26"/>
        <v>17.347956320554257</v>
      </c>
    </row>
    <row r="256" spans="1:14" ht="38.25" customHeight="1" x14ac:dyDescent="0.25">
      <c r="A256" s="48" t="s">
        <v>671</v>
      </c>
      <c r="B256" s="6" t="s">
        <v>671</v>
      </c>
      <c r="C256" s="6" t="s">
        <v>26</v>
      </c>
      <c r="D256" s="6" t="s">
        <v>714</v>
      </c>
      <c r="E256" s="9">
        <v>117</v>
      </c>
      <c r="F256" s="10">
        <f t="shared" si="23"/>
        <v>8308.4391906016135</v>
      </c>
      <c r="G256" s="10">
        <f t="shared" si="28"/>
        <v>117</v>
      </c>
      <c r="H256" s="49">
        <f t="shared" si="24"/>
        <v>8457.1287062701995</v>
      </c>
      <c r="I256" s="28"/>
      <c r="J256" s="79">
        <f t="shared" si="25"/>
        <v>13.84739865100269</v>
      </c>
      <c r="K256" s="49">
        <f t="shared" si="26"/>
        <v>14.095214510450333</v>
      </c>
    </row>
    <row r="257" spans="1:14" s="2" customFormat="1" ht="38.25" customHeight="1" x14ac:dyDescent="0.25">
      <c r="A257" s="48" t="s">
        <v>671</v>
      </c>
      <c r="B257" s="6" t="s">
        <v>671</v>
      </c>
      <c r="C257" s="6" t="s">
        <v>26</v>
      </c>
      <c r="D257" s="6" t="s">
        <v>715</v>
      </c>
      <c r="E257" s="9">
        <v>180</v>
      </c>
      <c r="F257" s="10">
        <f t="shared" si="23"/>
        <v>12782.214139387097</v>
      </c>
      <c r="G257" s="10">
        <f t="shared" si="28"/>
        <v>180</v>
      </c>
      <c r="H257" s="49">
        <f t="shared" si="24"/>
        <v>13010.967240415692</v>
      </c>
      <c r="I257" s="28"/>
      <c r="J257" s="79">
        <f t="shared" si="25"/>
        <v>21.30369023231183</v>
      </c>
      <c r="K257" s="49">
        <f t="shared" si="26"/>
        <v>21.684945400692818</v>
      </c>
      <c r="N257" s="15"/>
    </row>
    <row r="258" spans="1:14" s="2" customFormat="1" ht="38.25" customHeight="1" x14ac:dyDescent="0.25">
      <c r="A258" s="48" t="s">
        <v>671</v>
      </c>
      <c r="B258" s="6" t="s">
        <v>671</v>
      </c>
      <c r="C258" s="6" t="s">
        <v>3</v>
      </c>
      <c r="D258" s="6" t="s">
        <v>723</v>
      </c>
      <c r="E258" s="9">
        <v>105</v>
      </c>
      <c r="F258" s="10">
        <f t="shared" si="23"/>
        <v>7456.2915813091404</v>
      </c>
      <c r="G258" s="10">
        <f t="shared" si="28"/>
        <v>105</v>
      </c>
      <c r="H258" s="49">
        <f t="shared" si="24"/>
        <v>7589.7308902424866</v>
      </c>
      <c r="I258" s="28"/>
      <c r="J258" s="79">
        <f t="shared" si="25"/>
        <v>12.427152635515235</v>
      </c>
      <c r="K258" s="49">
        <f t="shared" si="26"/>
        <v>12.649551483737477</v>
      </c>
      <c r="N258" s="15"/>
    </row>
    <row r="259" spans="1:14" s="2" customFormat="1" ht="38.25" customHeight="1" x14ac:dyDescent="0.25">
      <c r="A259" s="48" t="s">
        <v>671</v>
      </c>
      <c r="B259" s="6" t="s">
        <v>671</v>
      </c>
      <c r="C259" s="6" t="s">
        <v>3</v>
      </c>
      <c r="D259" s="6" t="s">
        <v>721</v>
      </c>
      <c r="E259" s="9">
        <v>120</v>
      </c>
      <c r="F259" s="10">
        <f t="shared" si="23"/>
        <v>8521.4760929247313</v>
      </c>
      <c r="G259" s="10">
        <f t="shared" si="28"/>
        <v>120</v>
      </c>
      <c r="H259" s="49">
        <f t="shared" si="24"/>
        <v>8673.9781602771272</v>
      </c>
      <c r="I259" s="28"/>
      <c r="J259" s="79">
        <f t="shared" si="25"/>
        <v>14.202460154874553</v>
      </c>
      <c r="K259" s="49">
        <f t="shared" si="26"/>
        <v>14.456630267128546</v>
      </c>
      <c r="N259" s="15"/>
    </row>
    <row r="260" spans="1:14" ht="38.25" customHeight="1" x14ac:dyDescent="0.25">
      <c r="A260" s="48" t="s">
        <v>671</v>
      </c>
      <c r="B260" s="6" t="s">
        <v>671</v>
      </c>
      <c r="C260" s="6" t="s">
        <v>1</v>
      </c>
      <c r="D260" s="6" t="s">
        <v>709</v>
      </c>
      <c r="E260" s="9">
        <v>750</v>
      </c>
      <c r="F260" s="10">
        <f t="shared" si="23"/>
        <v>53259.225580779581</v>
      </c>
      <c r="G260" s="10">
        <f>E260*N$8</f>
        <v>750</v>
      </c>
      <c r="H260" s="49">
        <f t="shared" si="24"/>
        <v>54212.363501732048</v>
      </c>
      <c r="I260" s="28"/>
      <c r="J260" s="79">
        <f t="shared" si="25"/>
        <v>88.765375967965966</v>
      </c>
      <c r="K260" s="49">
        <f t="shared" si="26"/>
        <v>90.353939169553414</v>
      </c>
    </row>
    <row r="261" spans="1:14" s="2" customFormat="1" ht="38.25" customHeight="1" x14ac:dyDescent="0.25">
      <c r="A261" s="48" t="s">
        <v>671</v>
      </c>
      <c r="B261" s="6" t="s">
        <v>671</v>
      </c>
      <c r="C261" s="6" t="s">
        <v>1</v>
      </c>
      <c r="D261" s="6" t="s">
        <v>710</v>
      </c>
      <c r="E261" s="9">
        <v>534</v>
      </c>
      <c r="F261" s="10">
        <f t="shared" si="23"/>
        <v>37920.568613515054</v>
      </c>
      <c r="G261" s="10">
        <f>E261*N$8</f>
        <v>534</v>
      </c>
      <c r="H261" s="49">
        <f t="shared" si="24"/>
        <v>38599.20281323322</v>
      </c>
      <c r="I261" s="28"/>
      <c r="J261" s="79">
        <f t="shared" si="25"/>
        <v>63.200947689191757</v>
      </c>
      <c r="K261" s="49">
        <f t="shared" si="26"/>
        <v>64.332004688722037</v>
      </c>
      <c r="N261" s="15"/>
    </row>
    <row r="262" spans="1:14" s="2" customFormat="1" ht="38.25" customHeight="1" x14ac:dyDescent="0.25">
      <c r="A262" s="48" t="s">
        <v>671</v>
      </c>
      <c r="B262" s="6" t="s">
        <v>671</v>
      </c>
      <c r="C262" s="6" t="s">
        <v>1</v>
      </c>
      <c r="D262" s="6" t="s">
        <v>705</v>
      </c>
      <c r="E262" s="9">
        <v>564</v>
      </c>
      <c r="F262" s="10">
        <f t="shared" ref="F262:F325" si="29">D$920*(E262/E$918)</f>
        <v>40050.937636746246</v>
      </c>
      <c r="G262" s="10">
        <f>E262*N$8</f>
        <v>564</v>
      </c>
      <c r="H262" s="49">
        <f t="shared" ref="H262:H325" si="30">D$920*(G262/G$918)</f>
        <v>40767.697353302501</v>
      </c>
      <c r="I262" s="28"/>
      <c r="J262" s="79">
        <f t="shared" ref="J262:J325" si="31">F262/600</f>
        <v>66.751562727910411</v>
      </c>
      <c r="K262" s="49">
        <f t="shared" ref="K262:K325" si="32">H262/600</f>
        <v>67.946162255504163</v>
      </c>
      <c r="N262" s="15"/>
    </row>
    <row r="263" spans="1:14" s="2" customFormat="1" ht="38.25" customHeight="1" x14ac:dyDescent="0.25">
      <c r="A263" s="48" t="s">
        <v>671</v>
      </c>
      <c r="B263" s="6" t="s">
        <v>671</v>
      </c>
      <c r="C263" s="6" t="s">
        <v>1</v>
      </c>
      <c r="D263" s="6" t="s">
        <v>706</v>
      </c>
      <c r="E263" s="9">
        <v>912</v>
      </c>
      <c r="F263" s="10">
        <f t="shared" si="29"/>
        <v>64763.218306227958</v>
      </c>
      <c r="G263" s="10">
        <f>E263*N$8</f>
        <v>912</v>
      </c>
      <c r="H263" s="49">
        <f t="shared" si="30"/>
        <v>65922.234018106174</v>
      </c>
      <c r="I263" s="28"/>
      <c r="J263" s="79">
        <f t="shared" si="31"/>
        <v>107.93869717704659</v>
      </c>
      <c r="K263" s="49">
        <f t="shared" si="32"/>
        <v>109.87039003017695</v>
      </c>
      <c r="N263" s="15"/>
    </row>
    <row r="264" spans="1:14" s="2" customFormat="1" ht="38.25" customHeight="1" x14ac:dyDescent="0.25">
      <c r="A264" s="50" t="s">
        <v>671</v>
      </c>
      <c r="B264" s="3" t="s">
        <v>671</v>
      </c>
      <c r="C264" s="3" t="s">
        <v>32</v>
      </c>
      <c r="D264" s="3" t="s">
        <v>725</v>
      </c>
      <c r="E264" s="9">
        <v>459</v>
      </c>
      <c r="F264" s="10">
        <f t="shared" si="29"/>
        <v>32594.646055437101</v>
      </c>
      <c r="G264" s="10">
        <f t="shared" ref="G264:G272" si="33">E264*N$6</f>
        <v>550.79999999999995</v>
      </c>
      <c r="H264" s="49">
        <f t="shared" si="30"/>
        <v>39813.559755672017</v>
      </c>
      <c r="I264" s="28"/>
      <c r="J264" s="79">
        <f t="shared" si="31"/>
        <v>54.324410092395169</v>
      </c>
      <c r="K264" s="49">
        <f t="shared" si="32"/>
        <v>66.355932926120033</v>
      </c>
      <c r="N264" s="15"/>
    </row>
    <row r="265" spans="1:14" ht="38.25" customHeight="1" x14ac:dyDescent="0.25">
      <c r="A265" s="50" t="s">
        <v>671</v>
      </c>
      <c r="B265" s="3" t="s">
        <v>671</v>
      </c>
      <c r="C265" s="3" t="s">
        <v>32</v>
      </c>
      <c r="D265" s="3" t="s">
        <v>731</v>
      </c>
      <c r="E265" s="9">
        <v>345</v>
      </c>
      <c r="F265" s="10">
        <f t="shared" si="29"/>
        <v>24499.243767158605</v>
      </c>
      <c r="G265" s="10">
        <f t="shared" si="33"/>
        <v>414</v>
      </c>
      <c r="H265" s="49">
        <f t="shared" si="30"/>
        <v>29925.224652956091</v>
      </c>
      <c r="I265" s="28"/>
      <c r="J265" s="79">
        <f t="shared" si="31"/>
        <v>40.832072945264343</v>
      </c>
      <c r="K265" s="49">
        <f t="shared" si="32"/>
        <v>49.875374421593484</v>
      </c>
    </row>
    <row r="266" spans="1:14" s="2" customFormat="1" ht="38.25" customHeight="1" x14ac:dyDescent="0.25">
      <c r="A266" s="50" t="s">
        <v>671</v>
      </c>
      <c r="B266" s="3" t="s">
        <v>671</v>
      </c>
      <c r="C266" s="3" t="s">
        <v>32</v>
      </c>
      <c r="D266" s="3" t="s">
        <v>728</v>
      </c>
      <c r="E266" s="9">
        <v>366</v>
      </c>
      <c r="F266" s="10">
        <f t="shared" si="29"/>
        <v>25990.502083420433</v>
      </c>
      <c r="G266" s="10">
        <f t="shared" si="33"/>
        <v>439.2</v>
      </c>
      <c r="H266" s="49">
        <f t="shared" si="30"/>
        <v>31746.760066614286</v>
      </c>
      <c r="I266" s="28"/>
      <c r="J266" s="79">
        <f t="shared" si="31"/>
        <v>43.317503472367392</v>
      </c>
      <c r="K266" s="49">
        <f t="shared" si="32"/>
        <v>52.911266777690479</v>
      </c>
      <c r="N266" s="15"/>
    </row>
    <row r="267" spans="1:14" s="2" customFormat="1" ht="38.25" customHeight="1" x14ac:dyDescent="0.25">
      <c r="A267" s="50" t="s">
        <v>671</v>
      </c>
      <c r="B267" s="3" t="s">
        <v>671</v>
      </c>
      <c r="C267" s="3" t="s">
        <v>32</v>
      </c>
      <c r="D267" s="3" t="s">
        <v>727</v>
      </c>
      <c r="E267" s="9">
        <v>279</v>
      </c>
      <c r="F267" s="10">
        <f t="shared" si="29"/>
        <v>19812.431916050002</v>
      </c>
      <c r="G267" s="10">
        <f t="shared" si="33"/>
        <v>334.8</v>
      </c>
      <c r="H267" s="49">
        <f t="shared" si="30"/>
        <v>24200.399067173184</v>
      </c>
      <c r="I267" s="28"/>
      <c r="J267" s="79">
        <f t="shared" si="31"/>
        <v>33.020719860083339</v>
      </c>
      <c r="K267" s="49">
        <f t="shared" si="32"/>
        <v>40.333998445288643</v>
      </c>
      <c r="N267" s="15"/>
    </row>
    <row r="268" spans="1:14" s="2" customFormat="1" ht="38.25" customHeight="1" x14ac:dyDescent="0.25">
      <c r="A268" s="50" t="s">
        <v>671</v>
      </c>
      <c r="B268" s="3" t="s">
        <v>671</v>
      </c>
      <c r="C268" s="3" t="s">
        <v>32</v>
      </c>
      <c r="D268" s="3" t="s">
        <v>726</v>
      </c>
      <c r="E268" s="9">
        <v>399</v>
      </c>
      <c r="F268" s="10">
        <f t="shared" si="29"/>
        <v>28333.908008974733</v>
      </c>
      <c r="G268" s="10">
        <f t="shared" si="33"/>
        <v>478.79999999999995</v>
      </c>
      <c r="H268" s="49">
        <f t="shared" si="30"/>
        <v>34609.172859505736</v>
      </c>
      <c r="I268" s="28"/>
      <c r="J268" s="79">
        <f t="shared" si="31"/>
        <v>47.22318001495789</v>
      </c>
      <c r="K268" s="49">
        <f t="shared" si="32"/>
        <v>57.681954765842896</v>
      </c>
      <c r="N268" s="15"/>
    </row>
    <row r="269" spans="1:14" s="2" customFormat="1" ht="38.25" customHeight="1" x14ac:dyDescent="0.25">
      <c r="A269" s="50" t="s">
        <v>671</v>
      </c>
      <c r="B269" s="3" t="s">
        <v>671</v>
      </c>
      <c r="C269" s="3" t="s">
        <v>32</v>
      </c>
      <c r="D269" s="3" t="s">
        <v>729</v>
      </c>
      <c r="E269" s="9">
        <v>402</v>
      </c>
      <c r="F269" s="10">
        <f t="shared" si="29"/>
        <v>28546.944911297855</v>
      </c>
      <c r="G269" s="10">
        <f t="shared" si="33"/>
        <v>482.4</v>
      </c>
      <c r="H269" s="49">
        <f t="shared" si="30"/>
        <v>34869.392204314056</v>
      </c>
      <c r="I269" s="28"/>
      <c r="J269" s="79">
        <f t="shared" si="31"/>
        <v>47.578241518829756</v>
      </c>
      <c r="K269" s="49">
        <f t="shared" si="32"/>
        <v>58.115653673856762</v>
      </c>
      <c r="N269" s="15"/>
    </row>
    <row r="270" spans="1:14" s="2" customFormat="1" ht="38.25" customHeight="1" x14ac:dyDescent="0.25">
      <c r="A270" s="50" t="s">
        <v>671</v>
      </c>
      <c r="B270" s="3" t="s">
        <v>671</v>
      </c>
      <c r="C270" s="3" t="s">
        <v>32</v>
      </c>
      <c r="D270" s="3" t="s">
        <v>730</v>
      </c>
      <c r="E270" s="9">
        <v>309</v>
      </c>
      <c r="F270" s="10">
        <f t="shared" si="29"/>
        <v>21942.800939281187</v>
      </c>
      <c r="G270" s="10">
        <f t="shared" si="33"/>
        <v>370.8</v>
      </c>
      <c r="H270" s="49">
        <f t="shared" si="30"/>
        <v>26802.592515256325</v>
      </c>
      <c r="I270" s="28"/>
      <c r="J270" s="79">
        <f t="shared" si="31"/>
        <v>36.571334898801979</v>
      </c>
      <c r="K270" s="49">
        <f t="shared" si="32"/>
        <v>44.670987525427208</v>
      </c>
      <c r="N270" s="15"/>
    </row>
    <row r="271" spans="1:14" s="2" customFormat="1" ht="38.25" customHeight="1" x14ac:dyDescent="0.25">
      <c r="A271" s="50" t="s">
        <v>671</v>
      </c>
      <c r="B271" s="3" t="s">
        <v>671</v>
      </c>
      <c r="C271" s="3" t="s">
        <v>32</v>
      </c>
      <c r="D271" s="3" t="s">
        <v>732</v>
      </c>
      <c r="E271" s="9">
        <v>285</v>
      </c>
      <c r="F271" s="10">
        <f t="shared" si="29"/>
        <v>20238.505720696237</v>
      </c>
      <c r="G271" s="10">
        <f t="shared" si="33"/>
        <v>342</v>
      </c>
      <c r="H271" s="49">
        <f t="shared" si="30"/>
        <v>24720.837756789813</v>
      </c>
      <c r="I271" s="28"/>
      <c r="J271" s="79">
        <f t="shared" si="31"/>
        <v>33.730842867827064</v>
      </c>
      <c r="K271" s="49">
        <f t="shared" si="32"/>
        <v>41.201396261316354</v>
      </c>
      <c r="N271" s="15"/>
    </row>
    <row r="272" spans="1:14" ht="38.25" customHeight="1" x14ac:dyDescent="0.25">
      <c r="A272" s="50" t="s">
        <v>671</v>
      </c>
      <c r="B272" s="3" t="s">
        <v>671</v>
      </c>
      <c r="C272" s="3" t="s">
        <v>32</v>
      </c>
      <c r="D272" s="3" t="s">
        <v>724</v>
      </c>
      <c r="E272" s="9">
        <v>402</v>
      </c>
      <c r="F272" s="10">
        <f t="shared" si="29"/>
        <v>28546.944911297855</v>
      </c>
      <c r="G272" s="10">
        <f t="shared" si="33"/>
        <v>482.4</v>
      </c>
      <c r="H272" s="49">
        <f t="shared" si="30"/>
        <v>34869.392204314056</v>
      </c>
      <c r="I272" s="28"/>
      <c r="J272" s="79">
        <f t="shared" si="31"/>
        <v>47.578241518829756</v>
      </c>
      <c r="K272" s="49">
        <f t="shared" si="32"/>
        <v>58.115653673856762</v>
      </c>
    </row>
    <row r="273" spans="1:14" ht="38.25" customHeight="1" x14ac:dyDescent="0.25">
      <c r="A273" s="48" t="s">
        <v>671</v>
      </c>
      <c r="B273" s="6" t="s">
        <v>671</v>
      </c>
      <c r="C273" s="6" t="s">
        <v>1</v>
      </c>
      <c r="D273" s="6" t="s">
        <v>707</v>
      </c>
      <c r="E273" s="9">
        <v>912</v>
      </c>
      <c r="F273" s="10">
        <f t="shared" si="29"/>
        <v>64763.218306227958</v>
      </c>
      <c r="G273" s="10">
        <f>E273*N$8</f>
        <v>912</v>
      </c>
      <c r="H273" s="49">
        <f t="shared" si="30"/>
        <v>65922.234018106174</v>
      </c>
      <c r="I273" s="28"/>
      <c r="J273" s="79">
        <f t="shared" si="31"/>
        <v>107.93869717704659</v>
      </c>
      <c r="K273" s="49">
        <f t="shared" si="32"/>
        <v>109.87039003017695</v>
      </c>
    </row>
    <row r="274" spans="1:14" ht="38.25" customHeight="1" x14ac:dyDescent="0.25">
      <c r="A274" s="58" t="s">
        <v>671</v>
      </c>
      <c r="B274" s="23" t="s">
        <v>1053</v>
      </c>
      <c r="C274" s="23" t="s">
        <v>1</v>
      </c>
      <c r="D274" s="23" t="s">
        <v>806</v>
      </c>
      <c r="E274" s="21">
        <v>900</v>
      </c>
      <c r="F274" s="22">
        <f t="shared" si="29"/>
        <v>63911.070696935494</v>
      </c>
      <c r="G274" s="22">
        <f>E274*N$8</f>
        <v>900</v>
      </c>
      <c r="H274" s="55">
        <f t="shared" si="30"/>
        <v>65054.836202078455</v>
      </c>
      <c r="I274" s="28"/>
      <c r="J274" s="81">
        <f t="shared" si="31"/>
        <v>106.51845116155916</v>
      </c>
      <c r="K274" s="55">
        <f t="shared" si="32"/>
        <v>108.4247270034641</v>
      </c>
    </row>
    <row r="275" spans="1:14" ht="38.25" customHeight="1" x14ac:dyDescent="0.25">
      <c r="A275" s="54" t="s">
        <v>671</v>
      </c>
      <c r="B275" s="20" t="s">
        <v>1053</v>
      </c>
      <c r="C275" s="20" t="s">
        <v>264</v>
      </c>
      <c r="D275" s="20" t="s">
        <v>1061</v>
      </c>
      <c r="E275" s="21">
        <v>183</v>
      </c>
      <c r="F275" s="22">
        <f t="shared" si="29"/>
        <v>12995.251041710217</v>
      </c>
      <c r="G275" s="22">
        <f>E275*N$5</f>
        <v>146.4</v>
      </c>
      <c r="H275" s="55">
        <f t="shared" si="30"/>
        <v>10582.253355538096</v>
      </c>
      <c r="I275" s="28"/>
      <c r="J275" s="81">
        <f t="shared" si="31"/>
        <v>21.658751736183696</v>
      </c>
      <c r="K275" s="55">
        <f t="shared" si="32"/>
        <v>17.637088925896826</v>
      </c>
    </row>
    <row r="276" spans="1:14" ht="38.25" customHeight="1" x14ac:dyDescent="0.25">
      <c r="A276" s="48" t="s">
        <v>671</v>
      </c>
      <c r="B276" s="6" t="s">
        <v>671</v>
      </c>
      <c r="C276" s="6" t="s">
        <v>1</v>
      </c>
      <c r="D276" s="6" t="s">
        <v>708</v>
      </c>
      <c r="E276" s="9">
        <v>540</v>
      </c>
      <c r="F276" s="10">
        <f t="shared" si="29"/>
        <v>38346.642418161297</v>
      </c>
      <c r="G276" s="10">
        <f>E276*N$8</f>
        <v>540</v>
      </c>
      <c r="H276" s="49">
        <f t="shared" si="30"/>
        <v>39032.901721247072</v>
      </c>
      <c r="I276" s="28"/>
      <c r="J276" s="79">
        <f t="shared" si="31"/>
        <v>63.911070696935496</v>
      </c>
      <c r="K276" s="49">
        <f t="shared" si="32"/>
        <v>65.054836202078448</v>
      </c>
    </row>
    <row r="277" spans="1:14" ht="38.25" customHeight="1" x14ac:dyDescent="0.25">
      <c r="A277" s="50" t="s">
        <v>671</v>
      </c>
      <c r="B277" s="3" t="s">
        <v>671</v>
      </c>
      <c r="C277" s="3" t="s">
        <v>264</v>
      </c>
      <c r="D277" s="3" t="s">
        <v>692</v>
      </c>
      <c r="E277" s="9">
        <v>201</v>
      </c>
      <c r="F277" s="10">
        <f t="shared" si="29"/>
        <v>14273.472455648927</v>
      </c>
      <c r="G277" s="10">
        <f>E277*N$5</f>
        <v>160.80000000000001</v>
      </c>
      <c r="H277" s="49">
        <f t="shared" si="30"/>
        <v>11623.130734771352</v>
      </c>
      <c r="I277" s="28"/>
      <c r="J277" s="79">
        <f t="shared" si="31"/>
        <v>23.789120759414878</v>
      </c>
      <c r="K277" s="49">
        <f t="shared" si="32"/>
        <v>19.371884557952253</v>
      </c>
    </row>
    <row r="278" spans="1:14" ht="38.25" customHeight="1" x14ac:dyDescent="0.25">
      <c r="A278" s="50" t="s">
        <v>671</v>
      </c>
      <c r="B278" s="3" t="s">
        <v>671</v>
      </c>
      <c r="C278" s="3" t="s">
        <v>654</v>
      </c>
      <c r="D278" s="3" t="s">
        <v>713</v>
      </c>
      <c r="E278" s="9">
        <v>1101</v>
      </c>
      <c r="F278" s="10">
        <f t="shared" si="29"/>
        <v>78184.543152584418</v>
      </c>
      <c r="G278" s="10">
        <f>E278*N$7</f>
        <v>1101</v>
      </c>
      <c r="H278" s="49">
        <f t="shared" si="30"/>
        <v>79583.749620542643</v>
      </c>
      <c r="I278" s="28"/>
      <c r="J278" s="79">
        <f t="shared" si="31"/>
        <v>130.30757192097403</v>
      </c>
      <c r="K278" s="49">
        <f t="shared" si="32"/>
        <v>132.63958270090441</v>
      </c>
    </row>
    <row r="279" spans="1:14" ht="38.25" customHeight="1" x14ac:dyDescent="0.25">
      <c r="A279" s="50" t="s">
        <v>671</v>
      </c>
      <c r="B279" s="3" t="s">
        <v>671</v>
      </c>
      <c r="C279" s="3" t="s">
        <v>654</v>
      </c>
      <c r="D279" s="3" t="s">
        <v>712</v>
      </c>
      <c r="E279" s="9">
        <v>855</v>
      </c>
      <c r="F279" s="10">
        <f t="shared" si="29"/>
        <v>60715.517162088719</v>
      </c>
      <c r="G279" s="10">
        <f>E279*N$7</f>
        <v>855</v>
      </c>
      <c r="H279" s="49">
        <f t="shared" si="30"/>
        <v>61802.09439197454</v>
      </c>
      <c r="I279" s="28"/>
      <c r="J279" s="79">
        <f t="shared" si="31"/>
        <v>101.19252860348119</v>
      </c>
      <c r="K279" s="49">
        <f t="shared" si="32"/>
        <v>103.0034906532909</v>
      </c>
    </row>
    <row r="280" spans="1:14" ht="38.25" customHeight="1" x14ac:dyDescent="0.25">
      <c r="A280" s="50" t="s">
        <v>671</v>
      </c>
      <c r="B280" s="3" t="s">
        <v>671</v>
      </c>
      <c r="C280" s="3" t="s">
        <v>649</v>
      </c>
      <c r="D280" s="3" t="s">
        <v>711</v>
      </c>
      <c r="E280" s="9">
        <v>174</v>
      </c>
      <c r="F280" s="10">
        <f t="shared" si="29"/>
        <v>12356.140334740861</v>
      </c>
      <c r="G280" s="10">
        <f>E176*N$11</f>
        <v>492</v>
      </c>
      <c r="H280" s="49">
        <f t="shared" si="30"/>
        <v>35563.31045713622</v>
      </c>
      <c r="I280" s="28"/>
      <c r="J280" s="79">
        <f t="shared" si="31"/>
        <v>20.593567224568101</v>
      </c>
      <c r="K280" s="49">
        <f t="shared" si="32"/>
        <v>59.272184095227033</v>
      </c>
    </row>
    <row r="281" spans="1:14" ht="38.25" customHeight="1" x14ac:dyDescent="0.25">
      <c r="A281" s="50" t="s">
        <v>671</v>
      </c>
      <c r="B281" s="3" t="s">
        <v>671</v>
      </c>
      <c r="C281" s="3" t="s">
        <v>16</v>
      </c>
      <c r="D281" s="3" t="s">
        <v>704</v>
      </c>
      <c r="E281" s="9">
        <v>288</v>
      </c>
      <c r="F281" s="10">
        <f t="shared" si="29"/>
        <v>20451.542623019355</v>
      </c>
      <c r="G281" s="10">
        <f>E281*N$6</f>
        <v>345.59999999999997</v>
      </c>
      <c r="H281" s="49">
        <f t="shared" si="30"/>
        <v>24981.057101598126</v>
      </c>
      <c r="I281" s="28"/>
      <c r="J281" s="79">
        <f t="shared" si="31"/>
        <v>34.085904371698923</v>
      </c>
      <c r="K281" s="49">
        <f t="shared" si="32"/>
        <v>41.635095169330206</v>
      </c>
    </row>
    <row r="282" spans="1:14" ht="38.25" customHeight="1" x14ac:dyDescent="0.25">
      <c r="A282" s="50" t="s">
        <v>671</v>
      </c>
      <c r="B282" s="3" t="s">
        <v>671</v>
      </c>
      <c r="C282" s="3" t="s">
        <v>264</v>
      </c>
      <c r="D282" s="3" t="s">
        <v>696</v>
      </c>
      <c r="E282" s="9">
        <v>141</v>
      </c>
      <c r="F282" s="10">
        <f t="shared" si="29"/>
        <v>10012.734409186562</v>
      </c>
      <c r="G282" s="10">
        <f t="shared" ref="G282:G298" si="34">E282*N$5</f>
        <v>112.80000000000001</v>
      </c>
      <c r="H282" s="49">
        <f t="shared" si="30"/>
        <v>8153.5394706605011</v>
      </c>
      <c r="I282" s="28"/>
      <c r="J282" s="79">
        <f t="shared" si="31"/>
        <v>16.687890681977603</v>
      </c>
      <c r="K282" s="49">
        <f t="shared" si="32"/>
        <v>13.589232451100836</v>
      </c>
    </row>
    <row r="283" spans="1:14" ht="38.25" customHeight="1" x14ac:dyDescent="0.25">
      <c r="A283" s="50" t="s">
        <v>671</v>
      </c>
      <c r="B283" s="3" t="s">
        <v>671</v>
      </c>
      <c r="C283" s="3" t="s">
        <v>264</v>
      </c>
      <c r="D283" s="3" t="s">
        <v>690</v>
      </c>
      <c r="E283" s="9">
        <v>273</v>
      </c>
      <c r="F283" s="10">
        <f t="shared" si="29"/>
        <v>19386.358111403766</v>
      </c>
      <c r="G283" s="10">
        <f t="shared" si="34"/>
        <v>218.4</v>
      </c>
      <c r="H283" s="49">
        <f t="shared" si="30"/>
        <v>15786.640251704373</v>
      </c>
      <c r="I283" s="28"/>
      <c r="J283" s="79">
        <f t="shared" si="31"/>
        <v>32.310596852339607</v>
      </c>
      <c r="K283" s="49">
        <f t="shared" si="32"/>
        <v>26.311067086173956</v>
      </c>
    </row>
    <row r="284" spans="1:14" ht="38.25" customHeight="1" x14ac:dyDescent="0.25">
      <c r="A284" s="50" t="s">
        <v>671</v>
      </c>
      <c r="B284" s="3" t="s">
        <v>671</v>
      </c>
      <c r="C284" s="3" t="s">
        <v>264</v>
      </c>
      <c r="D284" s="3" t="s">
        <v>701</v>
      </c>
      <c r="E284" s="9">
        <v>288</v>
      </c>
      <c r="F284" s="10">
        <f t="shared" si="29"/>
        <v>20451.542623019355</v>
      </c>
      <c r="G284" s="10">
        <f t="shared" si="34"/>
        <v>230.4</v>
      </c>
      <c r="H284" s="49">
        <f t="shared" si="30"/>
        <v>16654.038067732086</v>
      </c>
      <c r="I284" s="28"/>
      <c r="J284" s="79">
        <f t="shared" si="31"/>
        <v>34.085904371698923</v>
      </c>
      <c r="K284" s="49">
        <f t="shared" si="32"/>
        <v>27.75673011288681</v>
      </c>
    </row>
    <row r="285" spans="1:14" ht="38.25" customHeight="1" x14ac:dyDescent="0.25">
      <c r="A285" s="50" t="s">
        <v>671</v>
      </c>
      <c r="B285" s="3" t="s">
        <v>671</v>
      </c>
      <c r="C285" s="3" t="s">
        <v>264</v>
      </c>
      <c r="D285" s="3" t="s">
        <v>702</v>
      </c>
      <c r="E285" s="9">
        <v>378</v>
      </c>
      <c r="F285" s="10">
        <f t="shared" si="29"/>
        <v>26842.649692712905</v>
      </c>
      <c r="G285" s="10">
        <f t="shared" si="34"/>
        <v>302.40000000000003</v>
      </c>
      <c r="H285" s="49">
        <f t="shared" si="30"/>
        <v>21858.424963898364</v>
      </c>
      <c r="I285" s="28"/>
      <c r="J285" s="79">
        <f t="shared" si="31"/>
        <v>44.737749487854842</v>
      </c>
      <c r="K285" s="49">
        <f t="shared" si="32"/>
        <v>36.430708273163937</v>
      </c>
    </row>
    <row r="286" spans="1:14" s="2" customFormat="1" ht="38.25" customHeight="1" x14ac:dyDescent="0.25">
      <c r="A286" s="50" t="s">
        <v>671</v>
      </c>
      <c r="B286" s="3" t="s">
        <v>671</v>
      </c>
      <c r="C286" s="3" t="s">
        <v>264</v>
      </c>
      <c r="D286" s="3" t="s">
        <v>676</v>
      </c>
      <c r="E286" s="9">
        <v>378</v>
      </c>
      <c r="F286" s="10">
        <f t="shared" si="29"/>
        <v>26842.649692712905</v>
      </c>
      <c r="G286" s="10">
        <f t="shared" si="34"/>
        <v>302.40000000000003</v>
      </c>
      <c r="H286" s="49">
        <f t="shared" si="30"/>
        <v>21858.424963898364</v>
      </c>
      <c r="I286" s="28"/>
      <c r="J286" s="79">
        <f t="shared" si="31"/>
        <v>44.737749487854842</v>
      </c>
      <c r="K286" s="49">
        <f t="shared" si="32"/>
        <v>36.430708273163937</v>
      </c>
      <c r="N286" s="15"/>
    </row>
    <row r="287" spans="1:14" s="2" customFormat="1" ht="38.25" customHeight="1" x14ac:dyDescent="0.25">
      <c r="A287" s="50" t="s">
        <v>671</v>
      </c>
      <c r="B287" s="3" t="s">
        <v>671</v>
      </c>
      <c r="C287" s="3" t="s">
        <v>264</v>
      </c>
      <c r="D287" s="3" t="s">
        <v>699</v>
      </c>
      <c r="E287" s="9">
        <v>177</v>
      </c>
      <c r="F287" s="10">
        <f t="shared" si="29"/>
        <v>12569.177237063979</v>
      </c>
      <c r="G287" s="10">
        <f t="shared" si="34"/>
        <v>141.6</v>
      </c>
      <c r="H287" s="49">
        <f t="shared" si="30"/>
        <v>10235.29422912701</v>
      </c>
      <c r="I287" s="28"/>
      <c r="J287" s="79">
        <f t="shared" si="31"/>
        <v>20.948628728439964</v>
      </c>
      <c r="K287" s="49">
        <f t="shared" si="32"/>
        <v>17.058823715211684</v>
      </c>
      <c r="N287" s="15"/>
    </row>
    <row r="288" spans="1:14" s="2" customFormat="1" ht="38.25" customHeight="1" x14ac:dyDescent="0.25">
      <c r="A288" s="50" t="s">
        <v>671</v>
      </c>
      <c r="B288" s="3" t="s">
        <v>671</v>
      </c>
      <c r="C288" s="3" t="s">
        <v>264</v>
      </c>
      <c r="D288" s="3" t="s">
        <v>673</v>
      </c>
      <c r="E288" s="9">
        <v>201</v>
      </c>
      <c r="F288" s="10">
        <f t="shared" si="29"/>
        <v>14273.472455648927</v>
      </c>
      <c r="G288" s="10">
        <f t="shared" si="34"/>
        <v>160.80000000000001</v>
      </c>
      <c r="H288" s="49">
        <f t="shared" si="30"/>
        <v>11623.130734771352</v>
      </c>
      <c r="I288" s="28"/>
      <c r="J288" s="79">
        <f t="shared" si="31"/>
        <v>23.789120759414878</v>
      </c>
      <c r="K288" s="49">
        <f t="shared" si="32"/>
        <v>19.371884557952253</v>
      </c>
      <c r="N288" s="15"/>
    </row>
    <row r="289" spans="1:14" s="2" customFormat="1" ht="38.25" customHeight="1" x14ac:dyDescent="0.25">
      <c r="A289" s="50" t="s">
        <v>671</v>
      </c>
      <c r="B289" s="3" t="s">
        <v>671</v>
      </c>
      <c r="C289" s="3" t="s">
        <v>264</v>
      </c>
      <c r="D289" s="3" t="s">
        <v>686</v>
      </c>
      <c r="E289" s="9">
        <v>117</v>
      </c>
      <c r="F289" s="10">
        <f t="shared" si="29"/>
        <v>8308.4391906016135</v>
      </c>
      <c r="G289" s="10">
        <f t="shared" si="34"/>
        <v>93.600000000000009</v>
      </c>
      <c r="H289" s="49">
        <f t="shared" si="30"/>
        <v>6765.7029650161603</v>
      </c>
      <c r="I289" s="28"/>
      <c r="J289" s="79">
        <f t="shared" si="31"/>
        <v>13.84739865100269</v>
      </c>
      <c r="K289" s="49">
        <f t="shared" si="32"/>
        <v>11.276171608360267</v>
      </c>
      <c r="N289" s="15"/>
    </row>
    <row r="290" spans="1:14" s="2" customFormat="1" ht="38.25" customHeight="1" x14ac:dyDescent="0.25">
      <c r="A290" s="50" t="s">
        <v>671</v>
      </c>
      <c r="B290" s="3" t="s">
        <v>671</v>
      </c>
      <c r="C290" s="3" t="s">
        <v>264</v>
      </c>
      <c r="D290" s="3" t="s">
        <v>695</v>
      </c>
      <c r="E290" s="9">
        <v>318</v>
      </c>
      <c r="F290" s="10">
        <f t="shared" si="29"/>
        <v>22581.911646250541</v>
      </c>
      <c r="G290" s="10">
        <f t="shared" si="34"/>
        <v>254.4</v>
      </c>
      <c r="H290" s="49">
        <f t="shared" si="30"/>
        <v>18388.833699787509</v>
      </c>
      <c r="I290" s="28"/>
      <c r="J290" s="79">
        <f t="shared" si="31"/>
        <v>37.63651941041757</v>
      </c>
      <c r="K290" s="49">
        <f t="shared" si="32"/>
        <v>30.648056166312514</v>
      </c>
      <c r="N290" s="15"/>
    </row>
    <row r="291" spans="1:14" s="2" customFormat="1" ht="38.25" customHeight="1" x14ac:dyDescent="0.25">
      <c r="A291" s="50" t="s">
        <v>671</v>
      </c>
      <c r="B291" s="3" t="s">
        <v>671</v>
      </c>
      <c r="C291" s="3" t="s">
        <v>264</v>
      </c>
      <c r="D291" s="3" t="s">
        <v>681</v>
      </c>
      <c r="E291" s="9">
        <v>186</v>
      </c>
      <c r="F291" s="10">
        <f t="shared" si="29"/>
        <v>13208.287944033334</v>
      </c>
      <c r="G291" s="10">
        <f t="shared" si="34"/>
        <v>148.80000000000001</v>
      </c>
      <c r="H291" s="49">
        <f t="shared" si="30"/>
        <v>10755.732918743639</v>
      </c>
      <c r="I291" s="28"/>
      <c r="J291" s="79">
        <f t="shared" si="31"/>
        <v>22.013813240055558</v>
      </c>
      <c r="K291" s="49">
        <f t="shared" si="32"/>
        <v>17.926221531239399</v>
      </c>
      <c r="N291" s="15"/>
    </row>
    <row r="292" spans="1:14" s="2" customFormat="1" ht="38.25" customHeight="1" x14ac:dyDescent="0.25">
      <c r="A292" s="50" t="s">
        <v>671</v>
      </c>
      <c r="B292" s="3" t="s">
        <v>671</v>
      </c>
      <c r="C292" s="3" t="s">
        <v>264</v>
      </c>
      <c r="D292" s="3" t="s">
        <v>703</v>
      </c>
      <c r="E292" s="9">
        <v>63</v>
      </c>
      <c r="F292" s="10">
        <f t="shared" si="29"/>
        <v>4473.7749487854844</v>
      </c>
      <c r="G292" s="10">
        <f t="shared" si="34"/>
        <v>50.400000000000006</v>
      </c>
      <c r="H292" s="49">
        <f t="shared" si="30"/>
        <v>3643.0708273163941</v>
      </c>
      <c r="I292" s="28"/>
      <c r="J292" s="79">
        <f t="shared" si="31"/>
        <v>7.4562915813091406</v>
      </c>
      <c r="K292" s="49">
        <f t="shared" si="32"/>
        <v>6.0717847121939901</v>
      </c>
      <c r="N292" s="15"/>
    </row>
    <row r="293" spans="1:14" s="2" customFormat="1" ht="38.25" customHeight="1" x14ac:dyDescent="0.25">
      <c r="A293" s="50" t="s">
        <v>671</v>
      </c>
      <c r="B293" s="3" t="s">
        <v>671</v>
      </c>
      <c r="C293" s="3" t="s">
        <v>264</v>
      </c>
      <c r="D293" s="3" t="s">
        <v>697</v>
      </c>
      <c r="E293" s="9">
        <v>225</v>
      </c>
      <c r="F293" s="10">
        <f t="shared" si="29"/>
        <v>15977.767674233874</v>
      </c>
      <c r="G293" s="10">
        <f t="shared" si="34"/>
        <v>180</v>
      </c>
      <c r="H293" s="49">
        <f t="shared" si="30"/>
        <v>13010.967240415692</v>
      </c>
      <c r="I293" s="28"/>
      <c r="J293" s="79">
        <f t="shared" si="31"/>
        <v>26.629612790389789</v>
      </c>
      <c r="K293" s="49">
        <f t="shared" si="32"/>
        <v>21.684945400692818</v>
      </c>
      <c r="N293" s="15"/>
    </row>
    <row r="294" spans="1:14" s="2" customFormat="1" ht="38.25" customHeight="1" x14ac:dyDescent="0.25">
      <c r="A294" s="50" t="s">
        <v>671</v>
      </c>
      <c r="B294" s="3" t="s">
        <v>671</v>
      </c>
      <c r="C294" s="3" t="s">
        <v>264</v>
      </c>
      <c r="D294" s="3" t="s">
        <v>674</v>
      </c>
      <c r="E294" s="9">
        <v>150</v>
      </c>
      <c r="F294" s="10">
        <f t="shared" si="29"/>
        <v>10651.845116155915</v>
      </c>
      <c r="G294" s="10">
        <f t="shared" si="34"/>
        <v>120</v>
      </c>
      <c r="H294" s="49">
        <f t="shared" si="30"/>
        <v>8673.9781602771272</v>
      </c>
      <c r="I294" s="28"/>
      <c r="J294" s="79">
        <f t="shared" si="31"/>
        <v>17.75307519359319</v>
      </c>
      <c r="K294" s="49">
        <f t="shared" si="32"/>
        <v>14.456630267128546</v>
      </c>
      <c r="N294" s="15"/>
    </row>
    <row r="295" spans="1:14" ht="38.25" customHeight="1" x14ac:dyDescent="0.25">
      <c r="A295" s="50" t="s">
        <v>671</v>
      </c>
      <c r="B295" s="3" t="s">
        <v>671</v>
      </c>
      <c r="C295" s="3" t="s">
        <v>264</v>
      </c>
      <c r="D295" s="3" t="s">
        <v>691</v>
      </c>
      <c r="E295" s="9">
        <v>402</v>
      </c>
      <c r="F295" s="10">
        <f t="shared" si="29"/>
        <v>28546.944911297855</v>
      </c>
      <c r="G295" s="10">
        <f t="shared" si="34"/>
        <v>321.60000000000002</v>
      </c>
      <c r="H295" s="49">
        <f t="shared" si="30"/>
        <v>23246.261469542704</v>
      </c>
      <c r="I295" s="28"/>
      <c r="J295" s="79">
        <f t="shared" si="31"/>
        <v>47.578241518829756</v>
      </c>
      <c r="K295" s="49">
        <f t="shared" si="32"/>
        <v>38.743769115904506</v>
      </c>
    </row>
    <row r="296" spans="1:14" ht="38.25" customHeight="1" x14ac:dyDescent="0.25">
      <c r="A296" s="50" t="s">
        <v>671</v>
      </c>
      <c r="B296" s="3" t="s">
        <v>671</v>
      </c>
      <c r="C296" s="3" t="s">
        <v>264</v>
      </c>
      <c r="D296" s="3" t="s">
        <v>693</v>
      </c>
      <c r="E296" s="9">
        <v>102</v>
      </c>
      <c r="F296" s="10">
        <f t="shared" si="29"/>
        <v>7243.2546789860226</v>
      </c>
      <c r="G296" s="10">
        <f t="shared" si="34"/>
        <v>81.600000000000009</v>
      </c>
      <c r="H296" s="49">
        <f t="shared" si="30"/>
        <v>5898.3051489884474</v>
      </c>
      <c r="I296" s="28"/>
      <c r="J296" s="79">
        <f t="shared" si="31"/>
        <v>12.07209113164337</v>
      </c>
      <c r="K296" s="49">
        <f t="shared" si="32"/>
        <v>9.8305085816474129</v>
      </c>
    </row>
    <row r="297" spans="1:14" ht="38.25" customHeight="1" x14ac:dyDescent="0.25">
      <c r="A297" s="50" t="s">
        <v>671</v>
      </c>
      <c r="B297" s="3" t="s">
        <v>671</v>
      </c>
      <c r="C297" s="3" t="s">
        <v>264</v>
      </c>
      <c r="D297" s="3" t="s">
        <v>684</v>
      </c>
      <c r="E297" s="9">
        <v>300</v>
      </c>
      <c r="F297" s="10">
        <f t="shared" si="29"/>
        <v>21303.69023231183</v>
      </c>
      <c r="G297" s="10">
        <f t="shared" si="34"/>
        <v>240</v>
      </c>
      <c r="H297" s="49">
        <f t="shared" si="30"/>
        <v>17347.956320554254</v>
      </c>
      <c r="I297" s="28"/>
      <c r="J297" s="79">
        <f t="shared" si="31"/>
        <v>35.506150387186381</v>
      </c>
      <c r="K297" s="49">
        <f t="shared" si="32"/>
        <v>28.913260534257091</v>
      </c>
    </row>
    <row r="298" spans="1:14" ht="38.25" customHeight="1" x14ac:dyDescent="0.25">
      <c r="A298" s="54" t="s">
        <v>671</v>
      </c>
      <c r="B298" s="20" t="s">
        <v>1060</v>
      </c>
      <c r="C298" s="20" t="s">
        <v>264</v>
      </c>
      <c r="D298" s="20" t="s">
        <v>802</v>
      </c>
      <c r="E298" s="21">
        <v>171</v>
      </c>
      <c r="F298" s="22">
        <f t="shared" si="29"/>
        <v>12143.103432417744</v>
      </c>
      <c r="G298" s="22">
        <f t="shared" si="34"/>
        <v>136.80000000000001</v>
      </c>
      <c r="H298" s="55">
        <f t="shared" si="30"/>
        <v>9888.335102715926</v>
      </c>
      <c r="I298" s="28"/>
      <c r="J298" s="81">
        <f t="shared" si="31"/>
        <v>20.238505720696239</v>
      </c>
      <c r="K298" s="55">
        <f t="shared" si="32"/>
        <v>16.480558504526542</v>
      </c>
    </row>
    <row r="299" spans="1:14" ht="38.25" customHeight="1" x14ac:dyDescent="0.25">
      <c r="A299" s="54" t="s">
        <v>671</v>
      </c>
      <c r="B299" s="20" t="s">
        <v>1060</v>
      </c>
      <c r="C299" s="20" t="s">
        <v>16</v>
      </c>
      <c r="D299" s="20" t="s">
        <v>804</v>
      </c>
      <c r="E299" s="21">
        <v>195</v>
      </c>
      <c r="F299" s="22">
        <f t="shared" si="29"/>
        <v>13847.39865100269</v>
      </c>
      <c r="G299" s="22">
        <f>E299*N$6</f>
        <v>234</v>
      </c>
      <c r="H299" s="55">
        <f t="shared" si="30"/>
        <v>16914.257412540399</v>
      </c>
      <c r="I299" s="28"/>
      <c r="J299" s="81">
        <f t="shared" si="31"/>
        <v>23.07899775167115</v>
      </c>
      <c r="K299" s="55">
        <f t="shared" si="32"/>
        <v>28.190429020900666</v>
      </c>
    </row>
    <row r="300" spans="1:14" s="2" customFormat="1" ht="38.25" customHeight="1" x14ac:dyDescent="0.25">
      <c r="A300" s="54" t="s">
        <v>671</v>
      </c>
      <c r="B300" s="20" t="s">
        <v>1066</v>
      </c>
      <c r="C300" s="20" t="s">
        <v>1067</v>
      </c>
      <c r="D300" s="20" t="s">
        <v>808</v>
      </c>
      <c r="E300" s="21">
        <v>582</v>
      </c>
      <c r="F300" s="22">
        <f t="shared" si="29"/>
        <v>41329.159050684953</v>
      </c>
      <c r="G300" s="22">
        <f>E300*N$12</f>
        <v>582</v>
      </c>
      <c r="H300" s="55">
        <f t="shared" si="30"/>
        <v>42068.794077344071</v>
      </c>
      <c r="I300" s="28"/>
      <c r="J300" s="81">
        <f t="shared" si="31"/>
        <v>68.881931751141593</v>
      </c>
      <c r="K300" s="55">
        <f t="shared" si="32"/>
        <v>70.114656795573453</v>
      </c>
      <c r="N300" s="15"/>
    </row>
    <row r="301" spans="1:14" s="2" customFormat="1" ht="38.25" customHeight="1" x14ac:dyDescent="0.25">
      <c r="A301" s="54" t="s">
        <v>671</v>
      </c>
      <c r="B301" s="20" t="s">
        <v>1100</v>
      </c>
      <c r="C301" s="20" t="s">
        <v>264</v>
      </c>
      <c r="D301" s="20" t="s">
        <v>799</v>
      </c>
      <c r="E301" s="21">
        <v>147</v>
      </c>
      <c r="F301" s="22">
        <f t="shared" si="29"/>
        <v>10438.808213832795</v>
      </c>
      <c r="G301" s="22">
        <f>E301*N$5</f>
        <v>117.60000000000001</v>
      </c>
      <c r="H301" s="55">
        <f t="shared" si="30"/>
        <v>8500.4985970715861</v>
      </c>
      <c r="I301" s="28"/>
      <c r="J301" s="81">
        <f t="shared" si="31"/>
        <v>17.398013689721324</v>
      </c>
      <c r="K301" s="55">
        <f t="shared" si="32"/>
        <v>14.167497661785976</v>
      </c>
      <c r="N301" s="15"/>
    </row>
    <row r="302" spans="1:14" s="2" customFormat="1" ht="38.25" customHeight="1" x14ac:dyDescent="0.25">
      <c r="A302" s="54" t="s">
        <v>671</v>
      </c>
      <c r="B302" s="23" t="s">
        <v>1085</v>
      </c>
      <c r="C302" s="20" t="s">
        <v>264</v>
      </c>
      <c r="D302" s="20" t="s">
        <v>800</v>
      </c>
      <c r="E302" s="21">
        <v>183</v>
      </c>
      <c r="F302" s="22">
        <f t="shared" si="29"/>
        <v>12995.251041710217</v>
      </c>
      <c r="G302" s="22">
        <f>E302*N$5</f>
        <v>146.4</v>
      </c>
      <c r="H302" s="55">
        <f t="shared" si="30"/>
        <v>10582.253355538096</v>
      </c>
      <c r="I302" s="28"/>
      <c r="J302" s="81">
        <f t="shared" si="31"/>
        <v>21.658751736183696</v>
      </c>
      <c r="K302" s="55">
        <f t="shared" si="32"/>
        <v>17.637088925896826</v>
      </c>
      <c r="N302" s="15"/>
    </row>
    <row r="303" spans="1:14" s="2" customFormat="1" ht="38.25" customHeight="1" x14ac:dyDescent="0.25">
      <c r="A303" s="58" t="s">
        <v>671</v>
      </c>
      <c r="B303" s="23" t="s">
        <v>1085</v>
      </c>
      <c r="C303" s="23" t="s">
        <v>1</v>
      </c>
      <c r="D303" s="23" t="s">
        <v>805</v>
      </c>
      <c r="E303" s="21">
        <v>858</v>
      </c>
      <c r="F303" s="22">
        <f t="shared" si="29"/>
        <v>60928.554064411837</v>
      </c>
      <c r="G303" s="22">
        <f>E303*N$8</f>
        <v>858</v>
      </c>
      <c r="H303" s="55">
        <f t="shared" si="30"/>
        <v>62018.943845981463</v>
      </c>
      <c r="I303" s="28"/>
      <c r="J303" s="81">
        <f t="shared" si="31"/>
        <v>101.54759010735306</v>
      </c>
      <c r="K303" s="55">
        <f t="shared" si="32"/>
        <v>103.36490640996911</v>
      </c>
      <c r="N303" s="15"/>
    </row>
    <row r="304" spans="1:14" s="2" customFormat="1" ht="38.25" customHeight="1" x14ac:dyDescent="0.25">
      <c r="A304" s="54" t="s">
        <v>671</v>
      </c>
      <c r="B304" s="20" t="s">
        <v>1092</v>
      </c>
      <c r="C304" s="20" t="s">
        <v>32</v>
      </c>
      <c r="D304" s="20" t="s">
        <v>809</v>
      </c>
      <c r="E304" s="21">
        <v>225</v>
      </c>
      <c r="F304" s="22">
        <f t="shared" si="29"/>
        <v>15977.767674233874</v>
      </c>
      <c r="G304" s="22">
        <f>E304*N$6</f>
        <v>270</v>
      </c>
      <c r="H304" s="55">
        <f t="shared" si="30"/>
        <v>19516.450860623536</v>
      </c>
      <c r="I304" s="28"/>
      <c r="J304" s="81">
        <f t="shared" si="31"/>
        <v>26.629612790389789</v>
      </c>
      <c r="K304" s="55">
        <f t="shared" si="32"/>
        <v>32.527418101039224</v>
      </c>
      <c r="N304" s="15"/>
    </row>
    <row r="305" spans="1:14" s="2" customFormat="1" ht="38.25" customHeight="1" x14ac:dyDescent="0.25">
      <c r="A305" s="54" t="s">
        <v>671</v>
      </c>
      <c r="B305" s="20" t="s">
        <v>1089</v>
      </c>
      <c r="C305" s="20" t="s">
        <v>16</v>
      </c>
      <c r="D305" s="20" t="s">
        <v>803</v>
      </c>
      <c r="E305" s="21">
        <v>144</v>
      </c>
      <c r="F305" s="22">
        <f t="shared" si="29"/>
        <v>10225.771311509678</v>
      </c>
      <c r="G305" s="22">
        <f>E305*N$6</f>
        <v>172.79999999999998</v>
      </c>
      <c r="H305" s="55">
        <f t="shared" si="30"/>
        <v>12490.528550799063</v>
      </c>
      <c r="I305" s="28"/>
      <c r="J305" s="81">
        <f t="shared" si="31"/>
        <v>17.042952185849462</v>
      </c>
      <c r="K305" s="55">
        <f t="shared" si="32"/>
        <v>20.817547584665103</v>
      </c>
      <c r="N305" s="15"/>
    </row>
    <row r="306" spans="1:14" s="2" customFormat="1" ht="38.25" customHeight="1" x14ac:dyDescent="0.25">
      <c r="A306" s="54" t="s">
        <v>671</v>
      </c>
      <c r="B306" s="23" t="s">
        <v>1059</v>
      </c>
      <c r="C306" s="20" t="s">
        <v>264</v>
      </c>
      <c r="D306" s="20" t="s">
        <v>801</v>
      </c>
      <c r="E306" s="21">
        <v>201</v>
      </c>
      <c r="F306" s="22">
        <f t="shared" si="29"/>
        <v>14273.472455648927</v>
      </c>
      <c r="G306" s="22">
        <f>E306*N$5</f>
        <v>160.80000000000001</v>
      </c>
      <c r="H306" s="55">
        <f t="shared" si="30"/>
        <v>11623.130734771352</v>
      </c>
      <c r="I306" s="28"/>
      <c r="J306" s="81">
        <f t="shared" si="31"/>
        <v>23.789120759414878</v>
      </c>
      <c r="K306" s="55">
        <f t="shared" si="32"/>
        <v>19.371884557952253</v>
      </c>
      <c r="N306" s="15"/>
    </row>
    <row r="307" spans="1:14" s="2" customFormat="1" ht="38.25" customHeight="1" x14ac:dyDescent="0.25">
      <c r="A307" s="58" t="s">
        <v>671</v>
      </c>
      <c r="B307" s="23" t="s">
        <v>1059</v>
      </c>
      <c r="C307" s="23" t="s">
        <v>1</v>
      </c>
      <c r="D307" s="23" t="s">
        <v>807</v>
      </c>
      <c r="E307" s="21">
        <v>132</v>
      </c>
      <c r="F307" s="22">
        <f t="shared" si="29"/>
        <v>9373.6237022172063</v>
      </c>
      <c r="G307" s="22">
        <f>E307*N$8</f>
        <v>132</v>
      </c>
      <c r="H307" s="55">
        <f t="shared" si="30"/>
        <v>9541.3759763048402</v>
      </c>
      <c r="I307" s="28"/>
      <c r="J307" s="81">
        <f t="shared" si="31"/>
        <v>15.62270617036201</v>
      </c>
      <c r="K307" s="55">
        <f t="shared" si="32"/>
        <v>15.902293293841399</v>
      </c>
      <c r="N307" s="15"/>
    </row>
    <row r="308" spans="1:14" s="2" customFormat="1" ht="38.25" customHeight="1" x14ac:dyDescent="0.25">
      <c r="A308" s="54" t="s">
        <v>36</v>
      </c>
      <c r="B308" s="20" t="s">
        <v>1107</v>
      </c>
      <c r="C308" s="20" t="s">
        <v>264</v>
      </c>
      <c r="D308" s="20" t="s">
        <v>813</v>
      </c>
      <c r="E308" s="21">
        <v>72</v>
      </c>
      <c r="F308" s="22">
        <f t="shared" si="29"/>
        <v>5112.8856557548388</v>
      </c>
      <c r="G308" s="22">
        <f t="shared" ref="G308:G316" si="35">E308*N$5</f>
        <v>57.6</v>
      </c>
      <c r="H308" s="55">
        <f t="shared" si="30"/>
        <v>4163.5095169330216</v>
      </c>
      <c r="I308" s="28"/>
      <c r="J308" s="81">
        <f t="shared" si="31"/>
        <v>8.5214760929247308</v>
      </c>
      <c r="K308" s="55">
        <f t="shared" si="32"/>
        <v>6.9391825282217026</v>
      </c>
      <c r="N308" s="15"/>
    </row>
    <row r="309" spans="1:14" s="2" customFormat="1" ht="38.25" customHeight="1" x14ac:dyDescent="0.25">
      <c r="A309" s="52" t="s">
        <v>36</v>
      </c>
      <c r="B309" s="16" t="s">
        <v>935</v>
      </c>
      <c r="C309" s="16" t="s">
        <v>264</v>
      </c>
      <c r="D309" s="16" t="s">
        <v>302</v>
      </c>
      <c r="E309" s="17">
        <v>99</v>
      </c>
      <c r="F309" s="18">
        <f t="shared" si="29"/>
        <v>7030.2177766629038</v>
      </c>
      <c r="G309" s="18">
        <f t="shared" si="35"/>
        <v>79.2</v>
      </c>
      <c r="H309" s="53">
        <f t="shared" si="30"/>
        <v>5724.8255857829045</v>
      </c>
      <c r="I309" s="28"/>
      <c r="J309" s="80">
        <f t="shared" si="31"/>
        <v>11.717029627771506</v>
      </c>
      <c r="K309" s="53">
        <f t="shared" si="32"/>
        <v>9.54137597630484</v>
      </c>
      <c r="N309" s="15"/>
    </row>
    <row r="310" spans="1:14" s="2" customFormat="1" ht="38.25" customHeight="1" x14ac:dyDescent="0.25">
      <c r="A310" s="52" t="s">
        <v>36</v>
      </c>
      <c r="B310" s="16" t="s">
        <v>936</v>
      </c>
      <c r="C310" s="16" t="s">
        <v>264</v>
      </c>
      <c r="D310" s="16" t="s">
        <v>294</v>
      </c>
      <c r="E310" s="17">
        <v>189</v>
      </c>
      <c r="F310" s="18">
        <f t="shared" si="29"/>
        <v>13421.324846356452</v>
      </c>
      <c r="G310" s="18">
        <f t="shared" si="35"/>
        <v>151.20000000000002</v>
      </c>
      <c r="H310" s="53">
        <f t="shared" si="30"/>
        <v>10929.212481949182</v>
      </c>
      <c r="I310" s="28"/>
      <c r="J310" s="80">
        <f t="shared" si="31"/>
        <v>22.368874743927421</v>
      </c>
      <c r="K310" s="53">
        <f t="shared" si="32"/>
        <v>18.215354136581968</v>
      </c>
      <c r="N310" s="15"/>
    </row>
    <row r="311" spans="1:14" s="2" customFormat="1" ht="38.25" customHeight="1" x14ac:dyDescent="0.25">
      <c r="A311" s="52" t="s">
        <v>36</v>
      </c>
      <c r="B311" s="16" t="s">
        <v>937</v>
      </c>
      <c r="C311" s="16" t="s">
        <v>264</v>
      </c>
      <c r="D311" s="16" t="s">
        <v>285</v>
      </c>
      <c r="E311" s="17">
        <v>114</v>
      </c>
      <c r="F311" s="18">
        <f t="shared" si="29"/>
        <v>8095.4022882784948</v>
      </c>
      <c r="G311" s="18">
        <f t="shared" si="35"/>
        <v>91.2</v>
      </c>
      <c r="H311" s="53">
        <f t="shared" si="30"/>
        <v>6592.2234018106174</v>
      </c>
      <c r="I311" s="28"/>
      <c r="J311" s="80">
        <f t="shared" si="31"/>
        <v>13.492337147130824</v>
      </c>
      <c r="K311" s="53">
        <f t="shared" si="32"/>
        <v>10.987039003017696</v>
      </c>
      <c r="N311" s="15"/>
    </row>
    <row r="312" spans="1:14" s="2" customFormat="1" ht="38.25" customHeight="1" x14ac:dyDescent="0.25">
      <c r="A312" s="52" t="s">
        <v>36</v>
      </c>
      <c r="B312" s="16" t="s">
        <v>939</v>
      </c>
      <c r="C312" s="16" t="s">
        <v>264</v>
      </c>
      <c r="D312" s="16" t="s">
        <v>311</v>
      </c>
      <c r="E312" s="17">
        <v>72</v>
      </c>
      <c r="F312" s="18">
        <f t="shared" si="29"/>
        <v>5112.8856557548388</v>
      </c>
      <c r="G312" s="18">
        <f t="shared" si="35"/>
        <v>57.6</v>
      </c>
      <c r="H312" s="53">
        <f t="shared" si="30"/>
        <v>4163.5095169330216</v>
      </c>
      <c r="I312" s="28"/>
      <c r="J312" s="80">
        <f t="shared" si="31"/>
        <v>8.5214760929247308</v>
      </c>
      <c r="K312" s="53">
        <f t="shared" si="32"/>
        <v>6.9391825282217026</v>
      </c>
      <c r="N312" s="15"/>
    </row>
    <row r="313" spans="1:14" s="2" customFormat="1" ht="38.25" customHeight="1" x14ac:dyDescent="0.25">
      <c r="A313" s="52" t="s">
        <v>36</v>
      </c>
      <c r="B313" s="16" t="s">
        <v>932</v>
      </c>
      <c r="C313" s="16" t="s">
        <v>264</v>
      </c>
      <c r="D313" s="16" t="s">
        <v>296</v>
      </c>
      <c r="E313" s="17">
        <v>258</v>
      </c>
      <c r="F313" s="18">
        <f t="shared" si="29"/>
        <v>18321.173599788173</v>
      </c>
      <c r="G313" s="18">
        <f t="shared" si="35"/>
        <v>206.4</v>
      </c>
      <c r="H313" s="53">
        <f t="shared" si="30"/>
        <v>14919.242435676659</v>
      </c>
      <c r="I313" s="28"/>
      <c r="J313" s="80">
        <f t="shared" si="31"/>
        <v>30.535289332980287</v>
      </c>
      <c r="K313" s="53">
        <f t="shared" si="32"/>
        <v>24.865404059461099</v>
      </c>
      <c r="N313" s="15"/>
    </row>
    <row r="314" spans="1:14" s="2" customFormat="1" ht="38.25" customHeight="1" x14ac:dyDescent="0.25">
      <c r="A314" s="52" t="s">
        <v>36</v>
      </c>
      <c r="B314" s="16" t="s">
        <v>939</v>
      </c>
      <c r="C314" s="16" t="s">
        <v>264</v>
      </c>
      <c r="D314" s="16" t="s">
        <v>315</v>
      </c>
      <c r="E314" s="17">
        <v>162</v>
      </c>
      <c r="F314" s="18">
        <f t="shared" si="29"/>
        <v>11503.992725448388</v>
      </c>
      <c r="G314" s="18">
        <f t="shared" si="35"/>
        <v>129.6</v>
      </c>
      <c r="H314" s="53">
        <f t="shared" si="30"/>
        <v>9367.8964130992972</v>
      </c>
      <c r="I314" s="28"/>
      <c r="J314" s="80">
        <f t="shared" si="31"/>
        <v>19.173321209080648</v>
      </c>
      <c r="K314" s="53">
        <f t="shared" si="32"/>
        <v>15.613160688498828</v>
      </c>
      <c r="N314" s="15"/>
    </row>
    <row r="315" spans="1:14" s="2" customFormat="1" ht="38.25" customHeight="1" x14ac:dyDescent="0.25">
      <c r="A315" s="52" t="s">
        <v>36</v>
      </c>
      <c r="B315" s="16" t="s">
        <v>932</v>
      </c>
      <c r="C315" s="16" t="s">
        <v>264</v>
      </c>
      <c r="D315" s="16" t="s">
        <v>287</v>
      </c>
      <c r="E315" s="17">
        <v>255</v>
      </c>
      <c r="F315" s="18">
        <f t="shared" si="29"/>
        <v>18108.136697465055</v>
      </c>
      <c r="G315" s="18">
        <f t="shared" si="35"/>
        <v>204</v>
      </c>
      <c r="H315" s="53">
        <f t="shared" si="30"/>
        <v>14745.762872471118</v>
      </c>
      <c r="I315" s="28"/>
      <c r="J315" s="80">
        <f t="shared" si="31"/>
        <v>30.180227829108425</v>
      </c>
      <c r="K315" s="53">
        <f t="shared" si="32"/>
        <v>24.57627145411853</v>
      </c>
      <c r="N315" s="15"/>
    </row>
    <row r="316" spans="1:14" s="2" customFormat="1" ht="38.25" customHeight="1" x14ac:dyDescent="0.25">
      <c r="A316" s="52" t="s">
        <v>36</v>
      </c>
      <c r="B316" s="16" t="s">
        <v>932</v>
      </c>
      <c r="C316" s="16" t="s">
        <v>264</v>
      </c>
      <c r="D316" s="16" t="s">
        <v>289</v>
      </c>
      <c r="E316" s="17">
        <v>81</v>
      </c>
      <c r="F316" s="18">
        <f t="shared" si="29"/>
        <v>5751.9963627241941</v>
      </c>
      <c r="G316" s="18">
        <f t="shared" si="35"/>
        <v>64.8</v>
      </c>
      <c r="H316" s="53">
        <f t="shared" si="30"/>
        <v>4683.9482065496486</v>
      </c>
      <c r="I316" s="28"/>
      <c r="J316" s="80">
        <f t="shared" si="31"/>
        <v>9.5866606045403238</v>
      </c>
      <c r="K316" s="53">
        <f t="shared" si="32"/>
        <v>7.8065803442494142</v>
      </c>
      <c r="N316" s="15"/>
    </row>
    <row r="317" spans="1:14" s="2" customFormat="1" ht="38.25" customHeight="1" x14ac:dyDescent="0.25">
      <c r="A317" s="50" t="s">
        <v>36</v>
      </c>
      <c r="B317" s="3" t="s">
        <v>36</v>
      </c>
      <c r="C317" s="3" t="s">
        <v>1045</v>
      </c>
      <c r="D317" s="3" t="s">
        <v>880</v>
      </c>
      <c r="E317" s="9">
        <v>819</v>
      </c>
      <c r="F317" s="10">
        <f t="shared" si="29"/>
        <v>58159.074334211298</v>
      </c>
      <c r="G317" s="10">
        <f>E317*N$13</f>
        <v>819</v>
      </c>
      <c r="H317" s="49">
        <f t="shared" si="30"/>
        <v>59199.900943891393</v>
      </c>
      <c r="I317" s="28"/>
      <c r="J317" s="79">
        <f t="shared" si="31"/>
        <v>96.931790557018829</v>
      </c>
      <c r="K317" s="49">
        <f t="shared" si="32"/>
        <v>98.666501573152317</v>
      </c>
      <c r="N317" s="15"/>
    </row>
    <row r="318" spans="1:14" s="2" customFormat="1" ht="38.25" customHeight="1" x14ac:dyDescent="0.25">
      <c r="A318" s="48" t="s">
        <v>36</v>
      </c>
      <c r="B318" s="6" t="s">
        <v>36</v>
      </c>
      <c r="C318" s="6" t="s">
        <v>26</v>
      </c>
      <c r="D318" s="6" t="s">
        <v>51</v>
      </c>
      <c r="E318" s="9">
        <v>222</v>
      </c>
      <c r="F318" s="10">
        <f t="shared" si="29"/>
        <v>15764.730771910752</v>
      </c>
      <c r="G318" s="10">
        <f t="shared" ref="G318:G324" si="36">E318*N$9</f>
        <v>222</v>
      </c>
      <c r="H318" s="49">
        <f t="shared" si="30"/>
        <v>16046.859596512688</v>
      </c>
      <c r="I318" s="28"/>
      <c r="J318" s="79">
        <f t="shared" si="31"/>
        <v>26.274551286517919</v>
      </c>
      <c r="K318" s="49">
        <f t="shared" si="32"/>
        <v>26.744765994187812</v>
      </c>
      <c r="N318" s="15"/>
    </row>
    <row r="319" spans="1:14" s="2" customFormat="1" ht="38.25" customHeight="1" x14ac:dyDescent="0.25">
      <c r="A319" s="48" t="s">
        <v>36</v>
      </c>
      <c r="B319" s="6" t="s">
        <v>36</v>
      </c>
      <c r="C319" s="6" t="s">
        <v>3</v>
      </c>
      <c r="D319" s="6" t="s">
        <v>56</v>
      </c>
      <c r="E319" s="9">
        <v>102</v>
      </c>
      <c r="F319" s="10">
        <f t="shared" si="29"/>
        <v>7243.2546789860226</v>
      </c>
      <c r="G319" s="10">
        <f t="shared" si="36"/>
        <v>102</v>
      </c>
      <c r="H319" s="49">
        <f t="shared" si="30"/>
        <v>7372.8814362355588</v>
      </c>
      <c r="I319" s="28"/>
      <c r="J319" s="79">
        <f t="shared" si="31"/>
        <v>12.07209113164337</v>
      </c>
      <c r="K319" s="49">
        <f t="shared" si="32"/>
        <v>12.288135727059265</v>
      </c>
      <c r="N319" s="15"/>
    </row>
    <row r="320" spans="1:14" s="2" customFormat="1" ht="38.25" customHeight="1" x14ac:dyDescent="0.25">
      <c r="A320" s="48" t="s">
        <v>36</v>
      </c>
      <c r="B320" s="6" t="s">
        <v>36</v>
      </c>
      <c r="C320" s="6" t="s">
        <v>29</v>
      </c>
      <c r="D320" s="6" t="s">
        <v>54</v>
      </c>
      <c r="E320" s="9">
        <v>75</v>
      </c>
      <c r="F320" s="10">
        <f t="shared" si="29"/>
        <v>5325.9225580779575</v>
      </c>
      <c r="G320" s="10">
        <f t="shared" si="36"/>
        <v>75</v>
      </c>
      <c r="H320" s="49">
        <f t="shared" si="30"/>
        <v>5421.2363501732052</v>
      </c>
      <c r="I320" s="28"/>
      <c r="J320" s="79">
        <f t="shared" si="31"/>
        <v>8.8765375967965952</v>
      </c>
      <c r="K320" s="49">
        <f t="shared" si="32"/>
        <v>9.0353939169553428</v>
      </c>
      <c r="N320" s="15"/>
    </row>
    <row r="321" spans="1:14" s="2" customFormat="1" ht="38.25" customHeight="1" x14ac:dyDescent="0.25">
      <c r="A321" s="48" t="s">
        <v>36</v>
      </c>
      <c r="B321" s="6" t="s">
        <v>36</v>
      </c>
      <c r="C321" s="6" t="s">
        <v>29</v>
      </c>
      <c r="D321" s="6" t="s">
        <v>55</v>
      </c>
      <c r="E321" s="9">
        <v>96</v>
      </c>
      <c r="F321" s="10">
        <f t="shared" si="29"/>
        <v>6817.180874339786</v>
      </c>
      <c r="G321" s="10">
        <f t="shared" si="36"/>
        <v>96</v>
      </c>
      <c r="H321" s="49">
        <f t="shared" si="30"/>
        <v>6939.1825282217014</v>
      </c>
      <c r="I321" s="28"/>
      <c r="J321" s="79">
        <f t="shared" si="31"/>
        <v>11.361968123899644</v>
      </c>
      <c r="K321" s="49">
        <f t="shared" si="32"/>
        <v>11.565304213702836</v>
      </c>
      <c r="N321" s="15"/>
    </row>
    <row r="322" spans="1:14" s="2" customFormat="1" ht="38.25" customHeight="1" x14ac:dyDescent="0.25">
      <c r="A322" s="48" t="s">
        <v>36</v>
      </c>
      <c r="B322" s="6" t="s">
        <v>36</v>
      </c>
      <c r="C322" s="6" t="s">
        <v>29</v>
      </c>
      <c r="D322" s="6" t="s">
        <v>53</v>
      </c>
      <c r="E322" s="9">
        <v>66</v>
      </c>
      <c r="F322" s="10">
        <f t="shared" si="29"/>
        <v>4686.8118511086032</v>
      </c>
      <c r="G322" s="10">
        <f t="shared" si="36"/>
        <v>66</v>
      </c>
      <c r="H322" s="49">
        <f t="shared" si="30"/>
        <v>4770.6879881524201</v>
      </c>
      <c r="I322" s="28"/>
      <c r="J322" s="79">
        <f t="shared" si="31"/>
        <v>7.8113530851810049</v>
      </c>
      <c r="K322" s="49">
        <f t="shared" si="32"/>
        <v>7.9511466469206997</v>
      </c>
      <c r="N322" s="15"/>
    </row>
    <row r="323" spans="1:14" s="2" customFormat="1" ht="38.25" customHeight="1" x14ac:dyDescent="0.25">
      <c r="A323" s="48" t="s">
        <v>36</v>
      </c>
      <c r="B323" s="6" t="s">
        <v>36</v>
      </c>
      <c r="C323" s="6" t="s">
        <v>29</v>
      </c>
      <c r="D323" s="6" t="s">
        <v>52</v>
      </c>
      <c r="E323" s="9">
        <v>69</v>
      </c>
      <c r="F323" s="10">
        <f t="shared" si="29"/>
        <v>4899.848753431721</v>
      </c>
      <c r="G323" s="10">
        <f t="shared" si="36"/>
        <v>69</v>
      </c>
      <c r="H323" s="49">
        <f t="shared" si="30"/>
        <v>4987.5374421593478</v>
      </c>
      <c r="I323" s="28"/>
      <c r="J323" s="79">
        <f t="shared" si="31"/>
        <v>8.1664145890528683</v>
      </c>
      <c r="K323" s="49">
        <f t="shared" si="32"/>
        <v>8.3125624035989123</v>
      </c>
      <c r="N323" s="15"/>
    </row>
    <row r="324" spans="1:14" s="2" customFormat="1" ht="38.25" customHeight="1" x14ac:dyDescent="0.25">
      <c r="A324" s="48" t="s">
        <v>36</v>
      </c>
      <c r="B324" s="6" t="s">
        <v>36</v>
      </c>
      <c r="C324" s="6" t="s">
        <v>26</v>
      </c>
      <c r="D324" s="6" t="s">
        <v>50</v>
      </c>
      <c r="E324" s="9">
        <v>177</v>
      </c>
      <c r="F324" s="10">
        <f t="shared" si="29"/>
        <v>12569.177237063979</v>
      </c>
      <c r="G324" s="10">
        <f t="shared" si="36"/>
        <v>177</v>
      </c>
      <c r="H324" s="49">
        <f t="shared" si="30"/>
        <v>12794.117786408762</v>
      </c>
      <c r="I324" s="28"/>
      <c r="J324" s="79">
        <f t="shared" si="31"/>
        <v>20.948628728439964</v>
      </c>
      <c r="K324" s="49">
        <f t="shared" si="32"/>
        <v>21.323529644014602</v>
      </c>
      <c r="N324" s="15"/>
    </row>
    <row r="325" spans="1:14" s="2" customFormat="1" ht="38.25" customHeight="1" x14ac:dyDescent="0.25">
      <c r="A325" s="50" t="s">
        <v>36</v>
      </c>
      <c r="B325" s="3" t="s">
        <v>36</v>
      </c>
      <c r="C325" s="3" t="s">
        <v>32</v>
      </c>
      <c r="D325" s="3" t="s">
        <v>57</v>
      </c>
      <c r="E325" s="9">
        <v>273</v>
      </c>
      <c r="F325" s="10">
        <f t="shared" si="29"/>
        <v>19386.358111403766</v>
      </c>
      <c r="G325" s="10">
        <f>E325*N$6</f>
        <v>327.59999999999997</v>
      </c>
      <c r="H325" s="49">
        <f t="shared" si="30"/>
        <v>23679.960377556556</v>
      </c>
      <c r="I325" s="28"/>
      <c r="J325" s="79">
        <f t="shared" si="31"/>
        <v>32.310596852339607</v>
      </c>
      <c r="K325" s="49">
        <f t="shared" si="32"/>
        <v>39.466600629260924</v>
      </c>
      <c r="N325" s="15"/>
    </row>
    <row r="326" spans="1:14" s="2" customFormat="1" ht="38.25" customHeight="1" x14ac:dyDescent="0.25">
      <c r="A326" s="50" t="s">
        <v>36</v>
      </c>
      <c r="B326" s="3" t="s">
        <v>36</v>
      </c>
      <c r="C326" s="3" t="s">
        <v>32</v>
      </c>
      <c r="D326" s="3" t="s">
        <v>58</v>
      </c>
      <c r="E326" s="9">
        <v>264</v>
      </c>
      <c r="F326" s="10">
        <f t="shared" ref="F326:F389" si="37">D$920*(E326/E$918)</f>
        <v>18747.247404434413</v>
      </c>
      <c r="G326" s="10">
        <f>E326*N$6</f>
        <v>316.8</v>
      </c>
      <c r="H326" s="49">
        <f t="shared" ref="H326:H389" si="38">D$920*(G326/G$918)</f>
        <v>22899.302343131618</v>
      </c>
      <c r="I326" s="28"/>
      <c r="J326" s="79">
        <f t="shared" ref="J326:J389" si="39">F326/600</f>
        <v>31.24541234072402</v>
      </c>
      <c r="K326" s="49">
        <f t="shared" ref="K326:K389" si="40">H326/600</f>
        <v>38.16550390521936</v>
      </c>
      <c r="N326" s="15"/>
    </row>
    <row r="327" spans="1:14" s="2" customFormat="1" ht="38.25" customHeight="1" x14ac:dyDescent="0.25">
      <c r="A327" s="48" t="s">
        <v>36</v>
      </c>
      <c r="B327" s="6" t="s">
        <v>36</v>
      </c>
      <c r="C327" s="6" t="s">
        <v>1</v>
      </c>
      <c r="D327" s="6" t="s">
        <v>46</v>
      </c>
      <c r="E327" s="9">
        <v>855</v>
      </c>
      <c r="F327" s="10">
        <f t="shared" si="37"/>
        <v>60715.517162088719</v>
      </c>
      <c r="G327" s="10">
        <f>E327*N$8</f>
        <v>855</v>
      </c>
      <c r="H327" s="49">
        <f t="shared" si="38"/>
        <v>61802.09439197454</v>
      </c>
      <c r="I327" s="28"/>
      <c r="J327" s="79">
        <f t="shared" si="39"/>
        <v>101.19252860348119</v>
      </c>
      <c r="K327" s="49">
        <f t="shared" si="40"/>
        <v>103.0034906532909</v>
      </c>
      <c r="N327" s="15"/>
    </row>
    <row r="328" spans="1:14" s="2" customFormat="1" ht="38.25" customHeight="1" x14ac:dyDescent="0.25">
      <c r="A328" s="48" t="s">
        <v>36</v>
      </c>
      <c r="B328" s="6" t="s">
        <v>36</v>
      </c>
      <c r="C328" s="6" t="s">
        <v>1</v>
      </c>
      <c r="D328" s="6" t="s">
        <v>49</v>
      </c>
      <c r="E328" s="9">
        <v>579</v>
      </c>
      <c r="F328" s="10">
        <f t="shared" si="37"/>
        <v>41116.122148361828</v>
      </c>
      <c r="G328" s="10">
        <f>E328*N$8</f>
        <v>579</v>
      </c>
      <c r="H328" s="49">
        <f t="shared" si="38"/>
        <v>41851.944623337135</v>
      </c>
      <c r="I328" s="28"/>
      <c r="J328" s="79">
        <f t="shared" si="39"/>
        <v>68.526870247269713</v>
      </c>
      <c r="K328" s="49">
        <f t="shared" si="40"/>
        <v>69.753241038895226</v>
      </c>
      <c r="N328" s="15"/>
    </row>
    <row r="329" spans="1:14" s="2" customFormat="1" ht="38.25" customHeight="1" x14ac:dyDescent="0.25">
      <c r="A329" s="52" t="s">
        <v>36</v>
      </c>
      <c r="B329" s="16" t="s">
        <v>933</v>
      </c>
      <c r="C329" s="16" t="s">
        <v>264</v>
      </c>
      <c r="D329" s="16" t="s">
        <v>298</v>
      </c>
      <c r="E329" s="17">
        <v>198</v>
      </c>
      <c r="F329" s="18">
        <f t="shared" si="37"/>
        <v>14060.435553325808</v>
      </c>
      <c r="G329" s="18">
        <f>E329*N$5</f>
        <v>158.4</v>
      </c>
      <c r="H329" s="53">
        <f t="shared" si="38"/>
        <v>11449.651171565809</v>
      </c>
      <c r="I329" s="28"/>
      <c r="J329" s="80">
        <f t="shared" si="39"/>
        <v>23.434059255543012</v>
      </c>
      <c r="K329" s="53">
        <f t="shared" si="40"/>
        <v>19.08275195260968</v>
      </c>
      <c r="N329" s="15"/>
    </row>
    <row r="330" spans="1:14" s="2" customFormat="1" ht="38.25" customHeight="1" x14ac:dyDescent="0.25">
      <c r="A330" s="52" t="s">
        <v>36</v>
      </c>
      <c r="B330" s="16" t="s">
        <v>938</v>
      </c>
      <c r="C330" s="16" t="s">
        <v>264</v>
      </c>
      <c r="D330" s="16" t="s">
        <v>303</v>
      </c>
      <c r="E330" s="17">
        <v>90</v>
      </c>
      <c r="F330" s="18">
        <f t="shared" si="37"/>
        <v>6391.1070696935485</v>
      </c>
      <c r="G330" s="18">
        <f>E330*N$5</f>
        <v>72</v>
      </c>
      <c r="H330" s="53">
        <f t="shared" si="38"/>
        <v>5204.3868961662765</v>
      </c>
      <c r="I330" s="28"/>
      <c r="J330" s="80">
        <f t="shared" si="39"/>
        <v>10.651845116155915</v>
      </c>
      <c r="K330" s="53">
        <f t="shared" si="40"/>
        <v>8.6739781602771284</v>
      </c>
      <c r="N330" s="15"/>
    </row>
    <row r="331" spans="1:14" s="2" customFormat="1" ht="38.25" customHeight="1" x14ac:dyDescent="0.25">
      <c r="A331" s="48" t="s">
        <v>36</v>
      </c>
      <c r="B331" s="6" t="s">
        <v>36</v>
      </c>
      <c r="C331" s="6" t="s">
        <v>1</v>
      </c>
      <c r="D331" s="6" t="s">
        <v>47</v>
      </c>
      <c r="E331" s="9">
        <v>729</v>
      </c>
      <c r="F331" s="10">
        <f t="shared" si="37"/>
        <v>51767.967264517742</v>
      </c>
      <c r="G331" s="10">
        <f>E331*N$8</f>
        <v>729</v>
      </c>
      <c r="H331" s="49">
        <f t="shared" si="38"/>
        <v>52694.417323683549</v>
      </c>
      <c r="I331" s="28"/>
      <c r="J331" s="79">
        <f t="shared" si="39"/>
        <v>86.279945440862903</v>
      </c>
      <c r="K331" s="49">
        <f t="shared" si="40"/>
        <v>87.824028872805911</v>
      </c>
      <c r="N331" s="15"/>
    </row>
    <row r="332" spans="1:14" s="2" customFormat="1" ht="38.25" customHeight="1" x14ac:dyDescent="0.25">
      <c r="A332" s="48" t="s">
        <v>36</v>
      </c>
      <c r="B332" s="6" t="s">
        <v>36</v>
      </c>
      <c r="C332" s="6" t="s">
        <v>1</v>
      </c>
      <c r="D332" s="6" t="s">
        <v>48</v>
      </c>
      <c r="E332" s="9">
        <v>876</v>
      </c>
      <c r="F332" s="10">
        <f t="shared" si="37"/>
        <v>62206.775478350544</v>
      </c>
      <c r="G332" s="10">
        <f>E332*N$8</f>
        <v>876</v>
      </c>
      <c r="H332" s="49">
        <f t="shared" si="38"/>
        <v>63320.040570023033</v>
      </c>
      <c r="I332" s="28"/>
      <c r="J332" s="79">
        <f t="shared" si="39"/>
        <v>103.67795913058424</v>
      </c>
      <c r="K332" s="49">
        <f t="shared" si="40"/>
        <v>105.53340095003838</v>
      </c>
      <c r="N332" s="15"/>
    </row>
    <row r="333" spans="1:14" s="2" customFormat="1" ht="38.25" customHeight="1" x14ac:dyDescent="0.25">
      <c r="A333" s="50" t="s">
        <v>36</v>
      </c>
      <c r="B333" s="3" t="s">
        <v>36</v>
      </c>
      <c r="C333" s="3" t="s">
        <v>16</v>
      </c>
      <c r="D333" s="3" t="s">
        <v>41</v>
      </c>
      <c r="E333" s="9">
        <v>405</v>
      </c>
      <c r="F333" s="10">
        <f t="shared" si="37"/>
        <v>28759.981813620972</v>
      </c>
      <c r="G333" s="10">
        <f t="shared" ref="G333:G341" si="41">E333*N$6</f>
        <v>486</v>
      </c>
      <c r="H333" s="49">
        <f t="shared" si="38"/>
        <v>35129.611549122368</v>
      </c>
      <c r="I333" s="28"/>
      <c r="J333" s="79">
        <f t="shared" si="39"/>
        <v>47.933303022701622</v>
      </c>
      <c r="K333" s="49">
        <f t="shared" si="40"/>
        <v>58.549352581870615</v>
      </c>
      <c r="N333" s="15"/>
    </row>
    <row r="334" spans="1:14" s="2" customFormat="1" ht="38.25" customHeight="1" x14ac:dyDescent="0.25">
      <c r="A334" s="50" t="s">
        <v>36</v>
      </c>
      <c r="B334" s="3" t="s">
        <v>36</v>
      </c>
      <c r="C334" s="3" t="s">
        <v>16</v>
      </c>
      <c r="D334" s="3" t="s">
        <v>39</v>
      </c>
      <c r="E334" s="9">
        <v>426</v>
      </c>
      <c r="F334" s="10">
        <f t="shared" si="37"/>
        <v>30251.240129882797</v>
      </c>
      <c r="G334" s="10">
        <f t="shared" si="41"/>
        <v>511.2</v>
      </c>
      <c r="H334" s="49">
        <f t="shared" si="38"/>
        <v>36951.146962780564</v>
      </c>
      <c r="I334" s="28"/>
      <c r="J334" s="79">
        <f t="shared" si="39"/>
        <v>50.418733549804664</v>
      </c>
      <c r="K334" s="49">
        <f t="shared" si="40"/>
        <v>61.585244937967609</v>
      </c>
      <c r="N334" s="15"/>
    </row>
    <row r="335" spans="1:14" s="2" customFormat="1" ht="38.25" customHeight="1" x14ac:dyDescent="0.25">
      <c r="A335" s="50" t="s">
        <v>36</v>
      </c>
      <c r="B335" s="3" t="s">
        <v>36</v>
      </c>
      <c r="C335" s="3" t="s">
        <v>16</v>
      </c>
      <c r="D335" s="3" t="s">
        <v>45</v>
      </c>
      <c r="E335" s="9">
        <v>492</v>
      </c>
      <c r="F335" s="10">
        <f t="shared" si="37"/>
        <v>34938.051980991404</v>
      </c>
      <c r="G335" s="10">
        <f t="shared" si="41"/>
        <v>590.4</v>
      </c>
      <c r="H335" s="49">
        <f t="shared" si="38"/>
        <v>42675.972548563463</v>
      </c>
      <c r="I335" s="28"/>
      <c r="J335" s="79">
        <f t="shared" si="39"/>
        <v>58.230086634985675</v>
      </c>
      <c r="K335" s="49">
        <f t="shared" si="40"/>
        <v>71.126620914272436</v>
      </c>
      <c r="N335" s="15"/>
    </row>
    <row r="336" spans="1:14" s="2" customFormat="1" ht="38.25" customHeight="1" x14ac:dyDescent="0.25">
      <c r="A336" s="50" t="s">
        <v>36</v>
      </c>
      <c r="B336" s="3" t="s">
        <v>36</v>
      </c>
      <c r="C336" s="3" t="s">
        <v>16</v>
      </c>
      <c r="D336" s="3" t="s">
        <v>43</v>
      </c>
      <c r="E336" s="9">
        <v>372</v>
      </c>
      <c r="F336" s="10">
        <f t="shared" si="37"/>
        <v>26416.575888066669</v>
      </c>
      <c r="G336" s="10">
        <f t="shared" si="41"/>
        <v>446.4</v>
      </c>
      <c r="H336" s="49">
        <f t="shared" si="38"/>
        <v>32267.198756230915</v>
      </c>
      <c r="I336" s="28"/>
      <c r="J336" s="79">
        <f t="shared" si="39"/>
        <v>44.027626480111117</v>
      </c>
      <c r="K336" s="49">
        <f t="shared" si="40"/>
        <v>53.77866459371819</v>
      </c>
      <c r="N336" s="15"/>
    </row>
    <row r="337" spans="1:14" s="2" customFormat="1" ht="38.25" customHeight="1" x14ac:dyDescent="0.25">
      <c r="A337" s="50" t="s">
        <v>36</v>
      </c>
      <c r="B337" s="3" t="s">
        <v>36</v>
      </c>
      <c r="C337" s="3" t="s">
        <v>16</v>
      </c>
      <c r="D337" s="3" t="s">
        <v>42</v>
      </c>
      <c r="E337" s="9">
        <v>342</v>
      </c>
      <c r="F337" s="10">
        <f t="shared" si="37"/>
        <v>24286.206864835487</v>
      </c>
      <c r="G337" s="10">
        <f t="shared" si="41"/>
        <v>410.4</v>
      </c>
      <c r="H337" s="49">
        <f t="shared" si="38"/>
        <v>29665.005308147774</v>
      </c>
      <c r="I337" s="28"/>
      <c r="J337" s="79">
        <f t="shared" si="39"/>
        <v>40.477011441392477</v>
      </c>
      <c r="K337" s="49">
        <f t="shared" si="40"/>
        <v>49.441675513579625</v>
      </c>
      <c r="N337" s="15"/>
    </row>
    <row r="338" spans="1:14" s="2" customFormat="1" ht="38.25" customHeight="1" x14ac:dyDescent="0.25">
      <c r="A338" s="50" t="s">
        <v>36</v>
      </c>
      <c r="B338" s="3" t="s">
        <v>36</v>
      </c>
      <c r="C338" s="3" t="s">
        <v>16</v>
      </c>
      <c r="D338" s="3" t="s">
        <v>44</v>
      </c>
      <c r="E338" s="9">
        <v>372</v>
      </c>
      <c r="F338" s="10">
        <f t="shared" si="37"/>
        <v>26416.575888066669</v>
      </c>
      <c r="G338" s="10">
        <f t="shared" si="41"/>
        <v>446.4</v>
      </c>
      <c r="H338" s="49">
        <f t="shared" si="38"/>
        <v>32267.198756230915</v>
      </c>
      <c r="I338" s="28"/>
      <c r="J338" s="79">
        <f t="shared" si="39"/>
        <v>44.027626480111117</v>
      </c>
      <c r="K338" s="49">
        <f t="shared" si="40"/>
        <v>53.77866459371819</v>
      </c>
      <c r="N338" s="15"/>
    </row>
    <row r="339" spans="1:14" ht="38.25" customHeight="1" x14ac:dyDescent="0.25">
      <c r="A339" s="50" t="s">
        <v>36</v>
      </c>
      <c r="B339" s="3" t="s">
        <v>36</v>
      </c>
      <c r="C339" s="3" t="s">
        <v>16</v>
      </c>
      <c r="D339" s="3" t="s">
        <v>40</v>
      </c>
      <c r="E339" s="9">
        <v>306</v>
      </c>
      <c r="F339" s="10">
        <f t="shared" si="37"/>
        <v>21729.764036958066</v>
      </c>
      <c r="G339" s="10">
        <f t="shared" si="41"/>
        <v>367.2</v>
      </c>
      <c r="H339" s="49">
        <f t="shared" si="38"/>
        <v>26542.373170448009</v>
      </c>
      <c r="I339" s="28"/>
      <c r="J339" s="79">
        <f t="shared" si="39"/>
        <v>36.216273394930113</v>
      </c>
      <c r="K339" s="49">
        <f t="shared" si="40"/>
        <v>44.237288617413348</v>
      </c>
    </row>
    <row r="340" spans="1:14" ht="38.25" customHeight="1" x14ac:dyDescent="0.25">
      <c r="A340" s="50" t="s">
        <v>36</v>
      </c>
      <c r="B340" s="3" t="s">
        <v>36</v>
      </c>
      <c r="C340" s="3" t="s">
        <v>16</v>
      </c>
      <c r="D340" s="3" t="s">
        <v>38</v>
      </c>
      <c r="E340" s="9">
        <v>336</v>
      </c>
      <c r="F340" s="10">
        <f t="shared" si="37"/>
        <v>23860.133060189251</v>
      </c>
      <c r="G340" s="10">
        <f t="shared" si="41"/>
        <v>403.2</v>
      </c>
      <c r="H340" s="49">
        <f t="shared" si="38"/>
        <v>29144.566618531149</v>
      </c>
      <c r="I340" s="28"/>
      <c r="J340" s="79">
        <f t="shared" si="39"/>
        <v>39.766888433648752</v>
      </c>
      <c r="K340" s="49">
        <f t="shared" si="40"/>
        <v>48.574277697551913</v>
      </c>
    </row>
    <row r="341" spans="1:14" ht="38.25" customHeight="1" x14ac:dyDescent="0.25">
      <c r="A341" s="50" t="s">
        <v>36</v>
      </c>
      <c r="B341" s="3" t="s">
        <v>36</v>
      </c>
      <c r="C341" s="3" t="s">
        <v>16</v>
      </c>
      <c r="D341" s="3" t="s">
        <v>37</v>
      </c>
      <c r="E341" s="9">
        <v>273</v>
      </c>
      <c r="F341" s="10">
        <f t="shared" si="37"/>
        <v>19386.358111403766</v>
      </c>
      <c r="G341" s="10">
        <f t="shared" si="41"/>
        <v>327.59999999999997</v>
      </c>
      <c r="H341" s="49">
        <f t="shared" si="38"/>
        <v>23679.960377556556</v>
      </c>
      <c r="I341" s="28"/>
      <c r="J341" s="79">
        <f t="shared" si="39"/>
        <v>32.310596852339607</v>
      </c>
      <c r="K341" s="49">
        <f t="shared" si="40"/>
        <v>39.466600629260924</v>
      </c>
    </row>
    <row r="342" spans="1:14" ht="38.25" customHeight="1" x14ac:dyDescent="0.25">
      <c r="A342" s="52" t="s">
        <v>36</v>
      </c>
      <c r="B342" s="16" t="s">
        <v>937</v>
      </c>
      <c r="C342" s="16" t="s">
        <v>264</v>
      </c>
      <c r="D342" s="16" t="s">
        <v>288</v>
      </c>
      <c r="E342" s="17">
        <v>219</v>
      </c>
      <c r="F342" s="18">
        <f t="shared" si="37"/>
        <v>15551.693869587636</v>
      </c>
      <c r="G342" s="18">
        <f t="shared" ref="G342:G367" si="42">E342*N$5</f>
        <v>175.20000000000002</v>
      </c>
      <c r="H342" s="53">
        <f t="shared" si="38"/>
        <v>12664.008114004608</v>
      </c>
      <c r="I342" s="28"/>
      <c r="J342" s="80">
        <f t="shared" si="39"/>
        <v>25.91948978264606</v>
      </c>
      <c r="K342" s="53">
        <f t="shared" si="40"/>
        <v>21.10668019000768</v>
      </c>
    </row>
    <row r="343" spans="1:14" ht="38.25" customHeight="1" x14ac:dyDescent="0.25">
      <c r="A343" s="52" t="s">
        <v>36</v>
      </c>
      <c r="B343" s="16" t="s">
        <v>932</v>
      </c>
      <c r="C343" s="16" t="s">
        <v>264</v>
      </c>
      <c r="D343" s="16" t="s">
        <v>286</v>
      </c>
      <c r="E343" s="17">
        <v>231</v>
      </c>
      <c r="F343" s="18">
        <f t="shared" si="37"/>
        <v>16403.841478880109</v>
      </c>
      <c r="G343" s="18">
        <f t="shared" si="42"/>
        <v>184.8</v>
      </c>
      <c r="H343" s="53">
        <f t="shared" si="38"/>
        <v>13357.926366826778</v>
      </c>
      <c r="I343" s="28"/>
      <c r="J343" s="80">
        <f t="shared" si="39"/>
        <v>27.339735798133514</v>
      </c>
      <c r="K343" s="53">
        <f t="shared" si="40"/>
        <v>22.263210611377964</v>
      </c>
    </row>
    <row r="344" spans="1:14" ht="38.25" customHeight="1" x14ac:dyDescent="0.25">
      <c r="A344" s="52" t="s">
        <v>36</v>
      </c>
      <c r="B344" s="16" t="s">
        <v>939</v>
      </c>
      <c r="C344" s="16" t="s">
        <v>264</v>
      </c>
      <c r="D344" s="16" t="s">
        <v>310</v>
      </c>
      <c r="E344" s="17">
        <v>63</v>
      </c>
      <c r="F344" s="18">
        <f t="shared" si="37"/>
        <v>4473.7749487854844</v>
      </c>
      <c r="G344" s="18">
        <f t="shared" si="42"/>
        <v>50.400000000000006</v>
      </c>
      <c r="H344" s="53">
        <f t="shared" si="38"/>
        <v>3643.0708273163941</v>
      </c>
      <c r="I344" s="28"/>
      <c r="J344" s="80">
        <f t="shared" si="39"/>
        <v>7.4562915813091406</v>
      </c>
      <c r="K344" s="53">
        <f t="shared" si="40"/>
        <v>6.0717847121939901</v>
      </c>
    </row>
    <row r="345" spans="1:14" ht="38.25" customHeight="1" x14ac:dyDescent="0.25">
      <c r="A345" s="52" t="s">
        <v>36</v>
      </c>
      <c r="B345" s="16" t="s">
        <v>931</v>
      </c>
      <c r="C345" s="16" t="s">
        <v>264</v>
      </c>
      <c r="D345" s="16" t="s">
        <v>300</v>
      </c>
      <c r="E345" s="17">
        <v>210</v>
      </c>
      <c r="F345" s="18">
        <f t="shared" si="37"/>
        <v>14912.583162618281</v>
      </c>
      <c r="G345" s="18">
        <f t="shared" si="42"/>
        <v>168</v>
      </c>
      <c r="H345" s="53">
        <f t="shared" si="38"/>
        <v>12143.569424387979</v>
      </c>
      <c r="I345" s="28"/>
      <c r="J345" s="80">
        <f t="shared" si="39"/>
        <v>24.854305271030469</v>
      </c>
      <c r="K345" s="53">
        <f t="shared" si="40"/>
        <v>20.239282373979965</v>
      </c>
    </row>
    <row r="346" spans="1:14" s="2" customFormat="1" ht="38.25" customHeight="1" x14ac:dyDescent="0.25">
      <c r="A346" s="52" t="s">
        <v>36</v>
      </c>
      <c r="B346" s="16" t="s">
        <v>933</v>
      </c>
      <c r="C346" s="16" t="s">
        <v>264</v>
      </c>
      <c r="D346" s="16" t="s">
        <v>306</v>
      </c>
      <c r="E346" s="17">
        <v>171</v>
      </c>
      <c r="F346" s="18">
        <f t="shared" si="37"/>
        <v>12143.103432417744</v>
      </c>
      <c r="G346" s="18">
        <f t="shared" si="42"/>
        <v>136.80000000000001</v>
      </c>
      <c r="H346" s="53">
        <f t="shared" si="38"/>
        <v>9888.335102715926</v>
      </c>
      <c r="I346" s="28"/>
      <c r="J346" s="80">
        <f t="shared" si="39"/>
        <v>20.238505720696239</v>
      </c>
      <c r="K346" s="53">
        <f t="shared" si="40"/>
        <v>16.480558504526542</v>
      </c>
      <c r="N346" s="15"/>
    </row>
    <row r="347" spans="1:14" s="2" customFormat="1" ht="38.25" customHeight="1" x14ac:dyDescent="0.25">
      <c r="A347" s="52" t="s">
        <v>36</v>
      </c>
      <c r="B347" s="16" t="s">
        <v>935</v>
      </c>
      <c r="C347" s="16" t="s">
        <v>264</v>
      </c>
      <c r="D347" s="16" t="s">
        <v>301</v>
      </c>
      <c r="E347" s="17">
        <v>132</v>
      </c>
      <c r="F347" s="18">
        <f t="shared" si="37"/>
        <v>9373.6237022172063</v>
      </c>
      <c r="G347" s="18">
        <f t="shared" si="42"/>
        <v>105.60000000000001</v>
      </c>
      <c r="H347" s="53">
        <f t="shared" si="38"/>
        <v>7633.1007810438741</v>
      </c>
      <c r="I347" s="28"/>
      <c r="J347" s="80">
        <f t="shared" si="39"/>
        <v>15.62270617036201</v>
      </c>
      <c r="K347" s="53">
        <f t="shared" si="40"/>
        <v>12.721834635073124</v>
      </c>
      <c r="N347" s="15"/>
    </row>
    <row r="348" spans="1:14" ht="38.25" customHeight="1" x14ac:dyDescent="0.25">
      <c r="A348" s="52" t="s">
        <v>36</v>
      </c>
      <c r="B348" s="16" t="s">
        <v>934</v>
      </c>
      <c r="C348" s="16" t="s">
        <v>264</v>
      </c>
      <c r="D348" s="16" t="s">
        <v>295</v>
      </c>
      <c r="E348" s="17">
        <v>87</v>
      </c>
      <c r="F348" s="18">
        <f t="shared" si="37"/>
        <v>6178.0701673704307</v>
      </c>
      <c r="G348" s="18">
        <f t="shared" si="42"/>
        <v>69.600000000000009</v>
      </c>
      <c r="H348" s="53">
        <f t="shared" si="38"/>
        <v>5030.9073329607354</v>
      </c>
      <c r="I348" s="28"/>
      <c r="J348" s="80">
        <f t="shared" si="39"/>
        <v>10.296783612284051</v>
      </c>
      <c r="K348" s="53">
        <f t="shared" si="40"/>
        <v>8.3848455549345591</v>
      </c>
    </row>
    <row r="349" spans="1:14" ht="38.25" customHeight="1" x14ac:dyDescent="0.25">
      <c r="A349" s="52" t="s">
        <v>36</v>
      </c>
      <c r="B349" s="16" t="s">
        <v>939</v>
      </c>
      <c r="C349" s="16" t="s">
        <v>264</v>
      </c>
      <c r="D349" s="16" t="s">
        <v>312</v>
      </c>
      <c r="E349" s="17">
        <v>60</v>
      </c>
      <c r="F349" s="18">
        <f t="shared" si="37"/>
        <v>4260.7380464623657</v>
      </c>
      <c r="G349" s="18">
        <f t="shared" si="42"/>
        <v>48</v>
      </c>
      <c r="H349" s="53">
        <f t="shared" si="38"/>
        <v>3469.5912641108507</v>
      </c>
      <c r="I349" s="28"/>
      <c r="J349" s="80">
        <f t="shared" si="39"/>
        <v>7.1012300774372763</v>
      </c>
      <c r="K349" s="53">
        <f t="shared" si="40"/>
        <v>5.7826521068514181</v>
      </c>
    </row>
    <row r="350" spans="1:14" s="2" customFormat="1" ht="38.25" customHeight="1" x14ac:dyDescent="0.25">
      <c r="A350" s="52" t="s">
        <v>36</v>
      </c>
      <c r="B350" s="16" t="s">
        <v>939</v>
      </c>
      <c r="C350" s="16" t="s">
        <v>264</v>
      </c>
      <c r="D350" s="16" t="s">
        <v>314</v>
      </c>
      <c r="E350" s="17">
        <v>261</v>
      </c>
      <c r="F350" s="18">
        <f t="shared" si="37"/>
        <v>18534.210502111291</v>
      </c>
      <c r="G350" s="18">
        <f t="shared" si="42"/>
        <v>208.8</v>
      </c>
      <c r="H350" s="53">
        <f t="shared" si="38"/>
        <v>15092.721998882203</v>
      </c>
      <c r="I350" s="28"/>
      <c r="J350" s="80">
        <f t="shared" si="39"/>
        <v>30.890350836852154</v>
      </c>
      <c r="K350" s="53">
        <f t="shared" si="40"/>
        <v>25.154536664803672</v>
      </c>
      <c r="N350" s="15"/>
    </row>
    <row r="351" spans="1:14" s="2" customFormat="1" ht="38.25" customHeight="1" x14ac:dyDescent="0.25">
      <c r="A351" s="52" t="s">
        <v>36</v>
      </c>
      <c r="B351" s="16" t="s">
        <v>938</v>
      </c>
      <c r="C351" s="16" t="s">
        <v>264</v>
      </c>
      <c r="D351" s="16" t="s">
        <v>304</v>
      </c>
      <c r="E351" s="17">
        <v>60</v>
      </c>
      <c r="F351" s="18">
        <f t="shared" si="37"/>
        <v>4260.7380464623657</v>
      </c>
      <c r="G351" s="18">
        <f t="shared" si="42"/>
        <v>48</v>
      </c>
      <c r="H351" s="53">
        <f t="shared" si="38"/>
        <v>3469.5912641108507</v>
      </c>
      <c r="I351" s="28"/>
      <c r="J351" s="80">
        <f t="shared" si="39"/>
        <v>7.1012300774372763</v>
      </c>
      <c r="K351" s="53">
        <f t="shared" si="40"/>
        <v>5.7826521068514181</v>
      </c>
      <c r="N351" s="15"/>
    </row>
    <row r="352" spans="1:14" s="2" customFormat="1" ht="38.25" customHeight="1" x14ac:dyDescent="0.25">
      <c r="A352" s="52" t="s">
        <v>36</v>
      </c>
      <c r="B352" s="16" t="s">
        <v>934</v>
      </c>
      <c r="C352" s="16" t="s">
        <v>264</v>
      </c>
      <c r="D352" s="16" t="s">
        <v>316</v>
      </c>
      <c r="E352" s="17">
        <v>141</v>
      </c>
      <c r="F352" s="18">
        <f t="shared" si="37"/>
        <v>10012.734409186562</v>
      </c>
      <c r="G352" s="18">
        <f t="shared" si="42"/>
        <v>112.80000000000001</v>
      </c>
      <c r="H352" s="53">
        <f t="shared" si="38"/>
        <v>8153.5394706605011</v>
      </c>
      <c r="I352" s="28"/>
      <c r="J352" s="80">
        <f t="shared" si="39"/>
        <v>16.687890681977603</v>
      </c>
      <c r="K352" s="53">
        <f t="shared" si="40"/>
        <v>13.589232451100836</v>
      </c>
      <c r="N352" s="15"/>
    </row>
    <row r="353" spans="1:14" s="2" customFormat="1" ht="38.25" customHeight="1" x14ac:dyDescent="0.25">
      <c r="A353" s="52" t="s">
        <v>36</v>
      </c>
      <c r="B353" s="16" t="s">
        <v>938</v>
      </c>
      <c r="C353" s="16" t="s">
        <v>264</v>
      </c>
      <c r="D353" s="16" t="s">
        <v>309</v>
      </c>
      <c r="E353" s="17">
        <v>81</v>
      </c>
      <c r="F353" s="18">
        <f t="shared" si="37"/>
        <v>5751.9963627241941</v>
      </c>
      <c r="G353" s="18">
        <f t="shared" si="42"/>
        <v>64.8</v>
      </c>
      <c r="H353" s="53">
        <f t="shared" si="38"/>
        <v>4683.9482065496486</v>
      </c>
      <c r="I353" s="28"/>
      <c r="J353" s="80">
        <f t="shared" si="39"/>
        <v>9.5866606045403238</v>
      </c>
      <c r="K353" s="53">
        <f t="shared" si="40"/>
        <v>7.8065803442494142</v>
      </c>
      <c r="N353" s="15"/>
    </row>
    <row r="354" spans="1:14" s="2" customFormat="1" ht="38.25" customHeight="1" x14ac:dyDescent="0.25">
      <c r="A354" s="52" t="s">
        <v>36</v>
      </c>
      <c r="B354" s="16" t="s">
        <v>938</v>
      </c>
      <c r="C354" s="16" t="s">
        <v>264</v>
      </c>
      <c r="D354" s="16" t="s">
        <v>299</v>
      </c>
      <c r="E354" s="17">
        <v>78</v>
      </c>
      <c r="F354" s="18">
        <f t="shared" si="37"/>
        <v>5538.9594604010754</v>
      </c>
      <c r="G354" s="18">
        <f t="shared" si="42"/>
        <v>62.400000000000006</v>
      </c>
      <c r="H354" s="53">
        <f t="shared" si="38"/>
        <v>4510.4686433441075</v>
      </c>
      <c r="I354" s="28"/>
      <c r="J354" s="80">
        <f t="shared" si="39"/>
        <v>9.2315991006684595</v>
      </c>
      <c r="K354" s="53">
        <f t="shared" si="40"/>
        <v>7.5174477389068457</v>
      </c>
      <c r="N354" s="15"/>
    </row>
    <row r="355" spans="1:14" s="2" customFormat="1" ht="38.25" customHeight="1" x14ac:dyDescent="0.25">
      <c r="A355" s="52" t="s">
        <v>36</v>
      </c>
      <c r="B355" s="16" t="s">
        <v>932</v>
      </c>
      <c r="C355" s="16" t="s">
        <v>264</v>
      </c>
      <c r="D355" s="16" t="s">
        <v>290</v>
      </c>
      <c r="E355" s="17">
        <v>114</v>
      </c>
      <c r="F355" s="18">
        <f t="shared" si="37"/>
        <v>8095.4022882784948</v>
      </c>
      <c r="G355" s="18">
        <f t="shared" si="42"/>
        <v>91.2</v>
      </c>
      <c r="H355" s="53">
        <f t="shared" si="38"/>
        <v>6592.2234018106174</v>
      </c>
      <c r="I355" s="28"/>
      <c r="J355" s="80">
        <f t="shared" si="39"/>
        <v>13.492337147130824</v>
      </c>
      <c r="K355" s="53">
        <f t="shared" si="40"/>
        <v>10.987039003017696</v>
      </c>
      <c r="N355" s="15"/>
    </row>
    <row r="356" spans="1:14" s="2" customFormat="1" ht="38.25" customHeight="1" x14ac:dyDescent="0.25">
      <c r="A356" s="52" t="s">
        <v>36</v>
      </c>
      <c r="B356" s="16" t="s">
        <v>933</v>
      </c>
      <c r="C356" s="16" t="s">
        <v>264</v>
      </c>
      <c r="D356" s="16" t="s">
        <v>305</v>
      </c>
      <c r="E356" s="17">
        <v>168</v>
      </c>
      <c r="F356" s="18">
        <f t="shared" si="37"/>
        <v>11930.066530094626</v>
      </c>
      <c r="G356" s="18">
        <f t="shared" si="42"/>
        <v>134.4</v>
      </c>
      <c r="H356" s="53">
        <f t="shared" si="38"/>
        <v>9714.8555395103831</v>
      </c>
      <c r="I356" s="28"/>
      <c r="J356" s="80">
        <f t="shared" si="39"/>
        <v>19.883444216824376</v>
      </c>
      <c r="K356" s="53">
        <f t="shared" si="40"/>
        <v>16.191425899183972</v>
      </c>
      <c r="N356" s="15"/>
    </row>
    <row r="357" spans="1:14" s="2" customFormat="1" ht="38.25" customHeight="1" x14ac:dyDescent="0.25">
      <c r="A357" s="52" t="s">
        <v>36</v>
      </c>
      <c r="B357" s="16" t="s">
        <v>940</v>
      </c>
      <c r="C357" s="16" t="s">
        <v>264</v>
      </c>
      <c r="D357" s="16" t="s">
        <v>293</v>
      </c>
      <c r="E357" s="17">
        <v>87</v>
      </c>
      <c r="F357" s="18">
        <f t="shared" si="37"/>
        <v>6178.0701673704307</v>
      </c>
      <c r="G357" s="18">
        <f t="shared" si="42"/>
        <v>69.600000000000009</v>
      </c>
      <c r="H357" s="53">
        <f t="shared" si="38"/>
        <v>5030.9073329607354</v>
      </c>
      <c r="I357" s="28"/>
      <c r="J357" s="80">
        <f t="shared" si="39"/>
        <v>10.296783612284051</v>
      </c>
      <c r="K357" s="53">
        <f t="shared" si="40"/>
        <v>8.3848455549345591</v>
      </c>
      <c r="N357" s="15"/>
    </row>
    <row r="358" spans="1:14" s="2" customFormat="1" ht="38.25" customHeight="1" x14ac:dyDescent="0.25">
      <c r="A358" s="52" t="s">
        <v>36</v>
      </c>
      <c r="B358" s="16" t="s">
        <v>932</v>
      </c>
      <c r="C358" s="16" t="s">
        <v>264</v>
      </c>
      <c r="D358" s="16" t="s">
        <v>297</v>
      </c>
      <c r="E358" s="17">
        <v>165</v>
      </c>
      <c r="F358" s="18">
        <f t="shared" si="37"/>
        <v>11717.029627771508</v>
      </c>
      <c r="G358" s="18">
        <f t="shared" si="42"/>
        <v>132</v>
      </c>
      <c r="H358" s="53">
        <f t="shared" si="38"/>
        <v>9541.3759763048402</v>
      </c>
      <c r="I358" s="28"/>
      <c r="J358" s="80">
        <f t="shared" si="39"/>
        <v>19.528382712952514</v>
      </c>
      <c r="K358" s="53">
        <f t="shared" si="40"/>
        <v>15.902293293841399</v>
      </c>
      <c r="N358" s="15"/>
    </row>
    <row r="359" spans="1:14" s="2" customFormat="1" ht="38.25" customHeight="1" x14ac:dyDescent="0.25">
      <c r="A359" s="52" t="s">
        <v>36</v>
      </c>
      <c r="B359" s="16" t="s">
        <v>938</v>
      </c>
      <c r="C359" s="16" t="s">
        <v>264</v>
      </c>
      <c r="D359" s="16" t="s">
        <v>308</v>
      </c>
      <c r="E359" s="17">
        <v>72</v>
      </c>
      <c r="F359" s="18">
        <f t="shared" si="37"/>
        <v>5112.8856557548388</v>
      </c>
      <c r="G359" s="18">
        <f t="shared" si="42"/>
        <v>57.6</v>
      </c>
      <c r="H359" s="53">
        <f t="shared" si="38"/>
        <v>4163.5095169330216</v>
      </c>
      <c r="I359" s="28"/>
      <c r="J359" s="80">
        <f t="shared" si="39"/>
        <v>8.5214760929247308</v>
      </c>
      <c r="K359" s="53">
        <f t="shared" si="40"/>
        <v>6.9391825282217026</v>
      </c>
      <c r="N359" s="15"/>
    </row>
    <row r="360" spans="1:14" s="2" customFormat="1" ht="38.25" customHeight="1" x14ac:dyDescent="0.25">
      <c r="A360" s="52" t="s">
        <v>36</v>
      </c>
      <c r="B360" s="16" t="s">
        <v>937</v>
      </c>
      <c r="C360" s="16" t="s">
        <v>264</v>
      </c>
      <c r="D360" s="16" t="s">
        <v>292</v>
      </c>
      <c r="E360" s="17">
        <v>150</v>
      </c>
      <c r="F360" s="18">
        <f t="shared" si="37"/>
        <v>10651.845116155915</v>
      </c>
      <c r="G360" s="18">
        <f t="shared" si="42"/>
        <v>120</v>
      </c>
      <c r="H360" s="53">
        <f t="shared" si="38"/>
        <v>8673.9781602771272</v>
      </c>
      <c r="I360" s="28"/>
      <c r="J360" s="80">
        <f t="shared" si="39"/>
        <v>17.75307519359319</v>
      </c>
      <c r="K360" s="53">
        <f t="shared" si="40"/>
        <v>14.456630267128546</v>
      </c>
      <c r="N360" s="15"/>
    </row>
    <row r="361" spans="1:14" s="2" customFormat="1" ht="38.25" customHeight="1" x14ac:dyDescent="0.25">
      <c r="A361" s="52" t="s">
        <v>36</v>
      </c>
      <c r="B361" s="16" t="s">
        <v>939</v>
      </c>
      <c r="C361" s="16" t="s">
        <v>264</v>
      </c>
      <c r="D361" s="16" t="s">
        <v>313</v>
      </c>
      <c r="E361" s="17">
        <v>66</v>
      </c>
      <c r="F361" s="18">
        <f t="shared" si="37"/>
        <v>4686.8118511086032</v>
      </c>
      <c r="G361" s="18">
        <f t="shared" si="42"/>
        <v>52.800000000000004</v>
      </c>
      <c r="H361" s="53">
        <f t="shared" si="38"/>
        <v>3816.5503905219371</v>
      </c>
      <c r="I361" s="28"/>
      <c r="J361" s="80">
        <f t="shared" si="39"/>
        <v>7.8113530851810049</v>
      </c>
      <c r="K361" s="53">
        <f t="shared" si="40"/>
        <v>6.3609173175365621</v>
      </c>
      <c r="N361" s="15"/>
    </row>
    <row r="362" spans="1:14" s="2" customFormat="1" ht="38.25" customHeight="1" x14ac:dyDescent="0.25">
      <c r="A362" s="52" t="s">
        <v>36</v>
      </c>
      <c r="B362" s="16" t="s">
        <v>940</v>
      </c>
      <c r="C362" s="16" t="s">
        <v>264</v>
      </c>
      <c r="D362" s="16" t="s">
        <v>284</v>
      </c>
      <c r="E362" s="17">
        <v>210</v>
      </c>
      <c r="F362" s="18">
        <f t="shared" si="37"/>
        <v>14912.583162618281</v>
      </c>
      <c r="G362" s="18">
        <f t="shared" si="42"/>
        <v>168</v>
      </c>
      <c r="H362" s="53">
        <f t="shared" si="38"/>
        <v>12143.569424387979</v>
      </c>
      <c r="I362" s="28"/>
      <c r="J362" s="80">
        <f t="shared" si="39"/>
        <v>24.854305271030469</v>
      </c>
      <c r="K362" s="53">
        <f t="shared" si="40"/>
        <v>20.239282373979965</v>
      </c>
      <c r="N362" s="15"/>
    </row>
    <row r="363" spans="1:14" s="2" customFormat="1" ht="38.25" customHeight="1" x14ac:dyDescent="0.25">
      <c r="A363" s="52" t="s">
        <v>36</v>
      </c>
      <c r="B363" s="16" t="s">
        <v>934</v>
      </c>
      <c r="C363" s="16" t="s">
        <v>264</v>
      </c>
      <c r="D363" s="16" t="s">
        <v>283</v>
      </c>
      <c r="E363" s="17">
        <v>102</v>
      </c>
      <c r="F363" s="18">
        <f t="shared" si="37"/>
        <v>7243.2546789860226</v>
      </c>
      <c r="G363" s="18">
        <f t="shared" si="42"/>
        <v>81.600000000000009</v>
      </c>
      <c r="H363" s="53">
        <f t="shared" si="38"/>
        <v>5898.3051489884474</v>
      </c>
      <c r="I363" s="28"/>
      <c r="J363" s="80">
        <f t="shared" si="39"/>
        <v>12.07209113164337</v>
      </c>
      <c r="K363" s="53">
        <f t="shared" si="40"/>
        <v>9.8305085816474129</v>
      </c>
      <c r="N363" s="15"/>
    </row>
    <row r="364" spans="1:14" s="2" customFormat="1" ht="38.25" customHeight="1" x14ac:dyDescent="0.25">
      <c r="A364" s="52" t="s">
        <v>36</v>
      </c>
      <c r="B364" s="16" t="s">
        <v>936</v>
      </c>
      <c r="C364" s="16" t="s">
        <v>264</v>
      </c>
      <c r="D364" s="16" t="s">
        <v>291</v>
      </c>
      <c r="E364" s="17">
        <v>108</v>
      </c>
      <c r="F364" s="18">
        <f t="shared" si="37"/>
        <v>7669.32848363226</v>
      </c>
      <c r="G364" s="18">
        <f t="shared" si="42"/>
        <v>86.4</v>
      </c>
      <c r="H364" s="53">
        <f t="shared" si="38"/>
        <v>6245.2642753995324</v>
      </c>
      <c r="I364" s="28"/>
      <c r="J364" s="80">
        <f t="shared" si="39"/>
        <v>12.782214139387101</v>
      </c>
      <c r="K364" s="53">
        <f t="shared" si="40"/>
        <v>10.408773792332553</v>
      </c>
      <c r="N364" s="15"/>
    </row>
    <row r="365" spans="1:14" s="2" customFormat="1" ht="38.25" customHeight="1" x14ac:dyDescent="0.25">
      <c r="A365" s="52" t="s">
        <v>36</v>
      </c>
      <c r="B365" s="16" t="s">
        <v>933</v>
      </c>
      <c r="C365" s="16" t="s">
        <v>264</v>
      </c>
      <c r="D365" s="16" t="s">
        <v>307</v>
      </c>
      <c r="E365" s="17">
        <v>189</v>
      </c>
      <c r="F365" s="18">
        <f t="shared" si="37"/>
        <v>13421.324846356452</v>
      </c>
      <c r="G365" s="18">
        <f t="shared" si="42"/>
        <v>151.20000000000002</v>
      </c>
      <c r="H365" s="53">
        <f t="shared" si="38"/>
        <v>10929.212481949182</v>
      </c>
      <c r="I365" s="28"/>
      <c r="J365" s="80">
        <f t="shared" si="39"/>
        <v>22.368874743927421</v>
      </c>
      <c r="K365" s="53">
        <f t="shared" si="40"/>
        <v>18.215354136581968</v>
      </c>
      <c r="N365" s="15"/>
    </row>
    <row r="366" spans="1:14" s="2" customFormat="1" ht="38.25" customHeight="1" x14ac:dyDescent="0.25">
      <c r="A366" s="54" t="s">
        <v>36</v>
      </c>
      <c r="B366" s="20" t="s">
        <v>1101</v>
      </c>
      <c r="C366" s="20" t="s">
        <v>264</v>
      </c>
      <c r="D366" s="20" t="s">
        <v>815</v>
      </c>
      <c r="E366" s="21">
        <v>81</v>
      </c>
      <c r="F366" s="22">
        <f t="shared" si="37"/>
        <v>5751.9963627241941</v>
      </c>
      <c r="G366" s="22">
        <f t="shared" si="42"/>
        <v>64.8</v>
      </c>
      <c r="H366" s="55">
        <f t="shared" si="38"/>
        <v>4683.9482065496486</v>
      </c>
      <c r="I366" s="28"/>
      <c r="J366" s="81">
        <f t="shared" si="39"/>
        <v>9.5866606045403238</v>
      </c>
      <c r="K366" s="55">
        <f t="shared" si="40"/>
        <v>7.8065803442494142</v>
      </c>
      <c r="N366" s="15"/>
    </row>
    <row r="367" spans="1:14" s="2" customFormat="1" ht="38.25" customHeight="1" x14ac:dyDescent="0.25">
      <c r="A367" s="54" t="s">
        <v>36</v>
      </c>
      <c r="B367" s="20" t="s">
        <v>1101</v>
      </c>
      <c r="C367" s="20" t="s">
        <v>264</v>
      </c>
      <c r="D367" s="20" t="s">
        <v>814</v>
      </c>
      <c r="E367" s="21">
        <v>174</v>
      </c>
      <c r="F367" s="22">
        <f t="shared" si="37"/>
        <v>12356.140334740861</v>
      </c>
      <c r="G367" s="22">
        <f t="shared" si="42"/>
        <v>139.20000000000002</v>
      </c>
      <c r="H367" s="55">
        <f t="shared" si="38"/>
        <v>10061.814665921471</v>
      </c>
      <c r="I367" s="28"/>
      <c r="J367" s="81">
        <f t="shared" si="39"/>
        <v>20.593567224568101</v>
      </c>
      <c r="K367" s="55">
        <f t="shared" si="40"/>
        <v>16.769691109869118</v>
      </c>
      <c r="N367" s="15"/>
    </row>
    <row r="368" spans="1:14" s="2" customFormat="1" ht="38.25" customHeight="1" x14ac:dyDescent="0.25">
      <c r="A368" s="54" t="s">
        <v>36</v>
      </c>
      <c r="B368" s="20" t="s">
        <v>1080</v>
      </c>
      <c r="C368" s="20" t="s">
        <v>654</v>
      </c>
      <c r="D368" s="20" t="s">
        <v>816</v>
      </c>
      <c r="E368" s="21">
        <v>402</v>
      </c>
      <c r="F368" s="22">
        <f t="shared" si="37"/>
        <v>28546.944911297855</v>
      </c>
      <c r="G368" s="22">
        <f>E368*N$7</f>
        <v>402</v>
      </c>
      <c r="H368" s="55">
        <f t="shared" si="38"/>
        <v>29057.82683692838</v>
      </c>
      <c r="I368" s="28"/>
      <c r="J368" s="81">
        <f t="shared" si="39"/>
        <v>47.578241518829756</v>
      </c>
      <c r="K368" s="55">
        <f t="shared" si="40"/>
        <v>48.429711394880634</v>
      </c>
      <c r="N368" s="15"/>
    </row>
    <row r="369" spans="1:14" s="2" customFormat="1" ht="38.25" customHeight="1" x14ac:dyDescent="0.25">
      <c r="A369" s="54" t="s">
        <v>59</v>
      </c>
      <c r="B369" s="20" t="s">
        <v>1109</v>
      </c>
      <c r="C369" s="20" t="s">
        <v>264</v>
      </c>
      <c r="D369" s="20" t="s">
        <v>818</v>
      </c>
      <c r="E369" s="21">
        <v>63</v>
      </c>
      <c r="F369" s="22">
        <f t="shared" si="37"/>
        <v>4473.7749487854844</v>
      </c>
      <c r="G369" s="22">
        <f>E369*N$5</f>
        <v>50.400000000000006</v>
      </c>
      <c r="H369" s="55">
        <f t="shared" si="38"/>
        <v>3643.0708273163941</v>
      </c>
      <c r="I369" s="28"/>
      <c r="J369" s="81">
        <f t="shared" si="39"/>
        <v>7.4562915813091406</v>
      </c>
      <c r="K369" s="55">
        <f t="shared" si="40"/>
        <v>6.0717847121939901</v>
      </c>
      <c r="N369" s="15"/>
    </row>
    <row r="370" spans="1:14" s="2" customFormat="1" ht="38.25" customHeight="1" x14ac:dyDescent="0.25">
      <c r="A370" s="54" t="s">
        <v>59</v>
      </c>
      <c r="B370" s="20" t="s">
        <v>1055</v>
      </c>
      <c r="C370" s="20" t="s">
        <v>16</v>
      </c>
      <c r="D370" s="20" t="s">
        <v>820</v>
      </c>
      <c r="E370" s="21">
        <v>201</v>
      </c>
      <c r="F370" s="22">
        <f t="shared" si="37"/>
        <v>14273.472455648927</v>
      </c>
      <c r="G370" s="22">
        <f>E370*N$6</f>
        <v>241.2</v>
      </c>
      <c r="H370" s="55">
        <f t="shared" si="38"/>
        <v>17434.696102157028</v>
      </c>
      <c r="I370" s="28"/>
      <c r="J370" s="81">
        <f t="shared" si="39"/>
        <v>23.789120759414878</v>
      </c>
      <c r="K370" s="55">
        <f t="shared" si="40"/>
        <v>29.057826836928381</v>
      </c>
      <c r="N370" s="15"/>
    </row>
    <row r="371" spans="1:14" s="2" customFormat="1" ht="38.25" customHeight="1" x14ac:dyDescent="0.25">
      <c r="A371" s="58" t="s">
        <v>59</v>
      </c>
      <c r="B371" s="23" t="s">
        <v>1055</v>
      </c>
      <c r="C371" s="23" t="s">
        <v>1</v>
      </c>
      <c r="D371" s="23" t="s">
        <v>823</v>
      </c>
      <c r="E371" s="21">
        <v>102</v>
      </c>
      <c r="F371" s="22">
        <f t="shared" si="37"/>
        <v>7243.2546789860226</v>
      </c>
      <c r="G371" s="22">
        <f>E371*N$8</f>
        <v>102</v>
      </c>
      <c r="H371" s="55">
        <f t="shared" si="38"/>
        <v>7372.8814362355588</v>
      </c>
      <c r="I371" s="28"/>
      <c r="J371" s="81">
        <f t="shared" si="39"/>
        <v>12.07209113164337</v>
      </c>
      <c r="K371" s="55">
        <f t="shared" si="40"/>
        <v>12.288135727059265</v>
      </c>
      <c r="N371" s="15"/>
    </row>
    <row r="372" spans="1:14" s="2" customFormat="1" ht="38.25" customHeight="1" x14ac:dyDescent="0.25">
      <c r="A372" s="58" t="s">
        <v>59</v>
      </c>
      <c r="B372" s="23" t="s">
        <v>1054</v>
      </c>
      <c r="C372" s="23" t="s">
        <v>1</v>
      </c>
      <c r="D372" s="23" t="s">
        <v>822</v>
      </c>
      <c r="E372" s="21">
        <v>654</v>
      </c>
      <c r="F372" s="22">
        <f t="shared" si="37"/>
        <v>46442.044706439789</v>
      </c>
      <c r="G372" s="22">
        <f>E372*N$8</f>
        <v>654</v>
      </c>
      <c r="H372" s="55">
        <f t="shared" si="38"/>
        <v>47273.180973510345</v>
      </c>
      <c r="I372" s="28"/>
      <c r="J372" s="81">
        <f t="shared" si="39"/>
        <v>77.403407844066308</v>
      </c>
      <c r="K372" s="55">
        <f t="shared" si="40"/>
        <v>78.788634955850569</v>
      </c>
      <c r="N372" s="15"/>
    </row>
    <row r="373" spans="1:14" s="2" customFormat="1" ht="38.25" customHeight="1" x14ac:dyDescent="0.25">
      <c r="A373" s="54" t="s">
        <v>59</v>
      </c>
      <c r="B373" s="23" t="s">
        <v>1054</v>
      </c>
      <c r="C373" s="20" t="s">
        <v>264</v>
      </c>
      <c r="D373" s="20" t="s">
        <v>1112</v>
      </c>
      <c r="E373" s="21">
        <v>282</v>
      </c>
      <c r="F373" s="22">
        <f t="shared" si="37"/>
        <v>20025.468818373123</v>
      </c>
      <c r="G373" s="22">
        <f>E373*N$5</f>
        <v>225.60000000000002</v>
      </c>
      <c r="H373" s="55">
        <f t="shared" si="38"/>
        <v>16307.078941321002</v>
      </c>
      <c r="I373" s="28"/>
      <c r="J373" s="81">
        <f t="shared" si="39"/>
        <v>33.375781363955205</v>
      </c>
      <c r="K373" s="55">
        <f t="shared" si="40"/>
        <v>27.178464902201672</v>
      </c>
      <c r="N373" s="15"/>
    </row>
    <row r="374" spans="1:14" s="2" customFormat="1" ht="38.25" customHeight="1" x14ac:dyDescent="0.25">
      <c r="A374" s="54" t="s">
        <v>59</v>
      </c>
      <c r="B374" s="20" t="s">
        <v>1053</v>
      </c>
      <c r="C374" s="20" t="s">
        <v>264</v>
      </c>
      <c r="D374" s="20" t="s">
        <v>1064</v>
      </c>
      <c r="E374" s="21">
        <v>84</v>
      </c>
      <c r="F374" s="22">
        <f t="shared" si="37"/>
        <v>5965.0332650473129</v>
      </c>
      <c r="G374" s="22">
        <f>E374*N$5</f>
        <v>67.2</v>
      </c>
      <c r="H374" s="55">
        <f t="shared" si="38"/>
        <v>4857.4277697551915</v>
      </c>
      <c r="I374" s="28"/>
      <c r="J374" s="81">
        <f t="shared" si="39"/>
        <v>9.9417221084121881</v>
      </c>
      <c r="K374" s="55">
        <f t="shared" si="40"/>
        <v>8.0957129495919862</v>
      </c>
      <c r="N374" s="15"/>
    </row>
    <row r="375" spans="1:14" s="2" customFormat="1" ht="38.25" customHeight="1" x14ac:dyDescent="0.25">
      <c r="A375" s="54" t="s">
        <v>59</v>
      </c>
      <c r="B375" s="20" t="s">
        <v>1053</v>
      </c>
      <c r="C375" s="20" t="s">
        <v>264</v>
      </c>
      <c r="D375" s="20" t="s">
        <v>1063</v>
      </c>
      <c r="E375" s="21">
        <v>81</v>
      </c>
      <c r="F375" s="22">
        <f t="shared" si="37"/>
        <v>5751.9963627241941</v>
      </c>
      <c r="G375" s="22">
        <f>E375*N$5</f>
        <v>64.8</v>
      </c>
      <c r="H375" s="55">
        <f t="shared" si="38"/>
        <v>4683.9482065496486</v>
      </c>
      <c r="I375" s="28"/>
      <c r="J375" s="81">
        <f t="shared" si="39"/>
        <v>9.5866606045403238</v>
      </c>
      <c r="K375" s="55">
        <f t="shared" si="40"/>
        <v>7.8065803442494142</v>
      </c>
      <c r="N375" s="15"/>
    </row>
    <row r="376" spans="1:14" s="2" customFormat="1" ht="38.25" customHeight="1" x14ac:dyDescent="0.25">
      <c r="A376" s="52" t="s">
        <v>59</v>
      </c>
      <c r="B376" s="16" t="s">
        <v>947</v>
      </c>
      <c r="C376" s="16" t="s">
        <v>264</v>
      </c>
      <c r="D376" s="16" t="s">
        <v>343</v>
      </c>
      <c r="E376" s="17">
        <v>195</v>
      </c>
      <c r="F376" s="18">
        <f t="shared" si="37"/>
        <v>13847.39865100269</v>
      </c>
      <c r="G376" s="18">
        <f>E376*N$5</f>
        <v>156</v>
      </c>
      <c r="H376" s="53">
        <f t="shared" si="38"/>
        <v>11276.171608360266</v>
      </c>
      <c r="I376" s="28"/>
      <c r="J376" s="80">
        <f t="shared" si="39"/>
        <v>23.07899775167115</v>
      </c>
      <c r="K376" s="53">
        <f t="shared" si="40"/>
        <v>18.793619347267111</v>
      </c>
      <c r="N376" s="15"/>
    </row>
    <row r="377" spans="1:14" s="2" customFormat="1" ht="38.25" customHeight="1" x14ac:dyDescent="0.25">
      <c r="A377" s="52" t="s">
        <v>59</v>
      </c>
      <c r="B377" s="16" t="s">
        <v>950</v>
      </c>
      <c r="C377" s="16" t="s">
        <v>264</v>
      </c>
      <c r="D377" s="16" t="s">
        <v>333</v>
      </c>
      <c r="E377" s="17">
        <v>141</v>
      </c>
      <c r="F377" s="18">
        <f t="shared" si="37"/>
        <v>10012.734409186562</v>
      </c>
      <c r="G377" s="18">
        <f>E377*N$5</f>
        <v>112.80000000000001</v>
      </c>
      <c r="H377" s="53">
        <f t="shared" si="38"/>
        <v>8153.5394706605011</v>
      </c>
      <c r="I377" s="28"/>
      <c r="J377" s="80">
        <f t="shared" si="39"/>
        <v>16.687890681977603</v>
      </c>
      <c r="K377" s="53">
        <f t="shared" si="40"/>
        <v>13.589232451100836</v>
      </c>
      <c r="N377" s="15"/>
    </row>
    <row r="378" spans="1:14" s="2" customFormat="1" ht="38.25" customHeight="1" x14ac:dyDescent="0.25">
      <c r="A378" s="54" t="s">
        <v>59</v>
      </c>
      <c r="B378" s="20" t="s">
        <v>1060</v>
      </c>
      <c r="C378" s="20" t="s">
        <v>16</v>
      </c>
      <c r="D378" s="20" t="s">
        <v>819</v>
      </c>
      <c r="E378" s="21">
        <v>276</v>
      </c>
      <c r="F378" s="22">
        <f t="shared" si="37"/>
        <v>19599.395013726884</v>
      </c>
      <c r="G378" s="22">
        <f>E378*N$6</f>
        <v>331.2</v>
      </c>
      <c r="H378" s="55">
        <f t="shared" si="38"/>
        <v>23940.179722364872</v>
      </c>
      <c r="I378" s="28"/>
      <c r="J378" s="81">
        <f t="shared" si="39"/>
        <v>32.665658356211473</v>
      </c>
      <c r="K378" s="55">
        <f t="shared" si="40"/>
        <v>39.900299537274783</v>
      </c>
      <c r="N378" s="15"/>
    </row>
    <row r="379" spans="1:14" s="2" customFormat="1" ht="38.25" customHeight="1" x14ac:dyDescent="0.25">
      <c r="A379" s="52" t="s">
        <v>59</v>
      </c>
      <c r="B379" s="16" t="s">
        <v>945</v>
      </c>
      <c r="C379" s="16" t="s">
        <v>264</v>
      </c>
      <c r="D379" s="16" t="s">
        <v>743</v>
      </c>
      <c r="E379" s="17">
        <v>138</v>
      </c>
      <c r="F379" s="18">
        <f t="shared" si="37"/>
        <v>9799.697506863442</v>
      </c>
      <c r="G379" s="18">
        <f t="shared" ref="G379:G397" si="43">E379*N$5</f>
        <v>110.4</v>
      </c>
      <c r="H379" s="53">
        <f t="shared" si="38"/>
        <v>7980.0599074549582</v>
      </c>
      <c r="I379" s="28"/>
      <c r="J379" s="80">
        <f t="shared" si="39"/>
        <v>16.332829178105737</v>
      </c>
      <c r="K379" s="53">
        <f t="shared" si="40"/>
        <v>13.300099845758263</v>
      </c>
      <c r="N379" s="15"/>
    </row>
    <row r="380" spans="1:14" s="2" customFormat="1" ht="38.25" customHeight="1" x14ac:dyDescent="0.25">
      <c r="A380" s="52" t="s">
        <v>59</v>
      </c>
      <c r="B380" s="16" t="s">
        <v>948</v>
      </c>
      <c r="C380" s="16" t="s">
        <v>264</v>
      </c>
      <c r="D380" s="16" t="s">
        <v>336</v>
      </c>
      <c r="E380" s="17">
        <v>108</v>
      </c>
      <c r="F380" s="18">
        <f t="shared" si="37"/>
        <v>7669.32848363226</v>
      </c>
      <c r="G380" s="18">
        <f t="shared" si="43"/>
        <v>86.4</v>
      </c>
      <c r="H380" s="53">
        <f t="shared" si="38"/>
        <v>6245.2642753995324</v>
      </c>
      <c r="I380" s="28"/>
      <c r="J380" s="80">
        <f t="shared" si="39"/>
        <v>12.782214139387101</v>
      </c>
      <c r="K380" s="53">
        <f t="shared" si="40"/>
        <v>10.408773792332553</v>
      </c>
      <c r="N380" s="15"/>
    </row>
    <row r="381" spans="1:14" ht="38.25" customHeight="1" x14ac:dyDescent="0.25">
      <c r="A381" s="52" t="s">
        <v>59</v>
      </c>
      <c r="B381" s="16" t="s">
        <v>947</v>
      </c>
      <c r="C381" s="16" t="s">
        <v>264</v>
      </c>
      <c r="D381" s="16" t="s">
        <v>337</v>
      </c>
      <c r="E381" s="17">
        <v>195</v>
      </c>
      <c r="F381" s="18">
        <f t="shared" si="37"/>
        <v>13847.39865100269</v>
      </c>
      <c r="G381" s="18">
        <f t="shared" si="43"/>
        <v>156</v>
      </c>
      <c r="H381" s="53">
        <f t="shared" si="38"/>
        <v>11276.171608360266</v>
      </c>
      <c r="I381" s="28"/>
      <c r="J381" s="80">
        <f t="shared" si="39"/>
        <v>23.07899775167115</v>
      </c>
      <c r="K381" s="53">
        <f t="shared" si="40"/>
        <v>18.793619347267111</v>
      </c>
    </row>
    <row r="382" spans="1:14" ht="38.25" customHeight="1" x14ac:dyDescent="0.25">
      <c r="A382" s="52" t="s">
        <v>59</v>
      </c>
      <c r="B382" s="16" t="s">
        <v>947</v>
      </c>
      <c r="C382" s="16" t="s">
        <v>264</v>
      </c>
      <c r="D382" s="16" t="s">
        <v>338</v>
      </c>
      <c r="E382" s="17">
        <v>225</v>
      </c>
      <c r="F382" s="18">
        <f t="shared" si="37"/>
        <v>15977.767674233874</v>
      </c>
      <c r="G382" s="18">
        <f t="shared" si="43"/>
        <v>180</v>
      </c>
      <c r="H382" s="53">
        <f t="shared" si="38"/>
        <v>13010.967240415692</v>
      </c>
      <c r="I382" s="28"/>
      <c r="J382" s="80">
        <f t="shared" si="39"/>
        <v>26.629612790389789</v>
      </c>
      <c r="K382" s="53">
        <f t="shared" si="40"/>
        <v>21.684945400692818</v>
      </c>
    </row>
    <row r="383" spans="1:14" s="2" customFormat="1" ht="38.25" customHeight="1" x14ac:dyDescent="0.25">
      <c r="A383" s="52" t="s">
        <v>59</v>
      </c>
      <c r="B383" s="16" t="s">
        <v>949</v>
      </c>
      <c r="C383" s="16" t="s">
        <v>264</v>
      </c>
      <c r="D383" s="16" t="s">
        <v>342</v>
      </c>
      <c r="E383" s="17">
        <v>102</v>
      </c>
      <c r="F383" s="18">
        <f t="shared" si="37"/>
        <v>7243.2546789860226</v>
      </c>
      <c r="G383" s="18">
        <f t="shared" si="43"/>
        <v>81.600000000000009</v>
      </c>
      <c r="H383" s="53">
        <f t="shared" si="38"/>
        <v>5898.3051489884474</v>
      </c>
      <c r="I383" s="28"/>
      <c r="J383" s="80">
        <f t="shared" si="39"/>
        <v>12.07209113164337</v>
      </c>
      <c r="K383" s="53">
        <f t="shared" si="40"/>
        <v>9.8305085816474129</v>
      </c>
      <c r="N383" s="15"/>
    </row>
    <row r="384" spans="1:14" s="2" customFormat="1" ht="38.25" customHeight="1" x14ac:dyDescent="0.25">
      <c r="A384" s="52" t="s">
        <v>59</v>
      </c>
      <c r="B384" s="16" t="s">
        <v>952</v>
      </c>
      <c r="C384" s="16" t="s">
        <v>264</v>
      </c>
      <c r="D384" s="16" t="s">
        <v>317</v>
      </c>
      <c r="E384" s="17">
        <v>210</v>
      </c>
      <c r="F384" s="18">
        <f t="shared" si="37"/>
        <v>14912.583162618281</v>
      </c>
      <c r="G384" s="18">
        <f t="shared" si="43"/>
        <v>168</v>
      </c>
      <c r="H384" s="53">
        <f t="shared" si="38"/>
        <v>12143.569424387979</v>
      </c>
      <c r="I384" s="28"/>
      <c r="J384" s="80">
        <f t="shared" si="39"/>
        <v>24.854305271030469</v>
      </c>
      <c r="K384" s="53">
        <f t="shared" si="40"/>
        <v>20.239282373979965</v>
      </c>
      <c r="N384" s="15"/>
    </row>
    <row r="385" spans="1:14" s="2" customFormat="1" ht="38.25" customHeight="1" x14ac:dyDescent="0.25">
      <c r="A385" s="52" t="s">
        <v>59</v>
      </c>
      <c r="B385" s="16" t="s">
        <v>948</v>
      </c>
      <c r="C385" s="16" t="s">
        <v>264</v>
      </c>
      <c r="D385" s="16" t="s">
        <v>339</v>
      </c>
      <c r="E385" s="17">
        <v>228</v>
      </c>
      <c r="F385" s="18">
        <f t="shared" si="37"/>
        <v>16190.80457655699</v>
      </c>
      <c r="G385" s="18">
        <f t="shared" si="43"/>
        <v>182.4</v>
      </c>
      <c r="H385" s="53">
        <f t="shared" si="38"/>
        <v>13184.446803621235</v>
      </c>
      <c r="I385" s="28"/>
      <c r="J385" s="80">
        <f t="shared" si="39"/>
        <v>26.984674294261648</v>
      </c>
      <c r="K385" s="53">
        <f t="shared" si="40"/>
        <v>21.974078006035391</v>
      </c>
      <c r="N385" s="15"/>
    </row>
    <row r="386" spans="1:14" s="2" customFormat="1" ht="38.25" customHeight="1" x14ac:dyDescent="0.25">
      <c r="A386" s="52" t="s">
        <v>59</v>
      </c>
      <c r="B386" s="16" t="s">
        <v>944</v>
      </c>
      <c r="C386" s="16" t="s">
        <v>264</v>
      </c>
      <c r="D386" s="16" t="s">
        <v>741</v>
      </c>
      <c r="E386" s="17">
        <v>69</v>
      </c>
      <c r="F386" s="18">
        <f t="shared" si="37"/>
        <v>4899.848753431721</v>
      </c>
      <c r="G386" s="18">
        <f t="shared" si="43"/>
        <v>55.2</v>
      </c>
      <c r="H386" s="53">
        <f t="shared" si="38"/>
        <v>3990.0299537274791</v>
      </c>
      <c r="I386" s="28"/>
      <c r="J386" s="80">
        <f t="shared" si="39"/>
        <v>8.1664145890528683</v>
      </c>
      <c r="K386" s="53">
        <f t="shared" si="40"/>
        <v>6.6500499228791314</v>
      </c>
      <c r="N386" s="15"/>
    </row>
    <row r="387" spans="1:14" s="2" customFormat="1" ht="38.25" customHeight="1" x14ac:dyDescent="0.25">
      <c r="A387" s="52" t="s">
        <v>59</v>
      </c>
      <c r="B387" s="16" t="s">
        <v>945</v>
      </c>
      <c r="C387" s="16" t="s">
        <v>264</v>
      </c>
      <c r="D387" s="16" t="s">
        <v>738</v>
      </c>
      <c r="E387" s="17">
        <v>180</v>
      </c>
      <c r="F387" s="18">
        <f t="shared" si="37"/>
        <v>12782.214139387097</v>
      </c>
      <c r="G387" s="18">
        <f t="shared" si="43"/>
        <v>144</v>
      </c>
      <c r="H387" s="53">
        <f t="shared" si="38"/>
        <v>10408.773792332553</v>
      </c>
      <c r="I387" s="28"/>
      <c r="J387" s="80">
        <f t="shared" si="39"/>
        <v>21.30369023231183</v>
      </c>
      <c r="K387" s="53">
        <f t="shared" si="40"/>
        <v>17.347956320554257</v>
      </c>
      <c r="N387" s="15"/>
    </row>
    <row r="388" spans="1:14" s="2" customFormat="1" ht="38.25" customHeight="1" x14ac:dyDescent="0.25">
      <c r="A388" s="52" t="s">
        <v>59</v>
      </c>
      <c r="B388" s="16" t="s">
        <v>953</v>
      </c>
      <c r="C388" s="16" t="s">
        <v>264</v>
      </c>
      <c r="D388" s="16" t="s">
        <v>335</v>
      </c>
      <c r="E388" s="17">
        <v>219</v>
      </c>
      <c r="F388" s="18">
        <f t="shared" si="37"/>
        <v>15551.693869587636</v>
      </c>
      <c r="G388" s="18">
        <f t="shared" si="43"/>
        <v>175.20000000000002</v>
      </c>
      <c r="H388" s="53">
        <f t="shared" si="38"/>
        <v>12664.008114004608</v>
      </c>
      <c r="I388" s="28"/>
      <c r="J388" s="80">
        <f t="shared" si="39"/>
        <v>25.91948978264606</v>
      </c>
      <c r="K388" s="53">
        <f t="shared" si="40"/>
        <v>21.10668019000768</v>
      </c>
      <c r="N388" s="15"/>
    </row>
    <row r="389" spans="1:14" s="2" customFormat="1" ht="38.25" customHeight="1" x14ac:dyDescent="0.25">
      <c r="A389" s="52" t="s">
        <v>59</v>
      </c>
      <c r="B389" s="16" t="s">
        <v>946</v>
      </c>
      <c r="C389" s="16" t="s">
        <v>264</v>
      </c>
      <c r="D389" s="16" t="s">
        <v>344</v>
      </c>
      <c r="E389" s="17">
        <v>270</v>
      </c>
      <c r="F389" s="18">
        <f t="shared" si="37"/>
        <v>19173.321209080648</v>
      </c>
      <c r="G389" s="18">
        <f t="shared" si="43"/>
        <v>216</v>
      </c>
      <c r="H389" s="53">
        <f t="shared" si="38"/>
        <v>15613.160688498829</v>
      </c>
      <c r="I389" s="28"/>
      <c r="J389" s="80">
        <f t="shared" si="39"/>
        <v>31.955535348467748</v>
      </c>
      <c r="K389" s="53">
        <f t="shared" si="40"/>
        <v>26.02193448083138</v>
      </c>
      <c r="N389" s="15"/>
    </row>
    <row r="390" spans="1:14" s="2" customFormat="1" ht="38.25" customHeight="1" x14ac:dyDescent="0.25">
      <c r="A390" s="52" t="s">
        <v>59</v>
      </c>
      <c r="B390" s="16" t="s">
        <v>952</v>
      </c>
      <c r="C390" s="16" t="s">
        <v>264</v>
      </c>
      <c r="D390" s="16" t="s">
        <v>319</v>
      </c>
      <c r="E390" s="17">
        <v>75</v>
      </c>
      <c r="F390" s="18">
        <f t="shared" ref="F390:F453" si="44">D$920*(E390/E$918)</f>
        <v>5325.9225580779575</v>
      </c>
      <c r="G390" s="18">
        <f t="shared" si="43"/>
        <v>60</v>
      </c>
      <c r="H390" s="53">
        <f t="shared" ref="H390:H453" si="45">D$920*(G390/G$918)</f>
        <v>4336.9890801385636</v>
      </c>
      <c r="I390" s="28"/>
      <c r="J390" s="80">
        <f t="shared" ref="J390:J453" si="46">F390/600</f>
        <v>8.8765375967965952</v>
      </c>
      <c r="K390" s="53">
        <f t="shared" ref="K390:K453" si="47">H390/600</f>
        <v>7.2283151335642728</v>
      </c>
      <c r="N390" s="15"/>
    </row>
    <row r="391" spans="1:14" s="2" customFormat="1" ht="38.25" customHeight="1" x14ac:dyDescent="0.25">
      <c r="A391" s="52" t="s">
        <v>59</v>
      </c>
      <c r="B391" s="16" t="s">
        <v>952</v>
      </c>
      <c r="C391" s="16" t="s">
        <v>264</v>
      </c>
      <c r="D391" s="16" t="s">
        <v>345</v>
      </c>
      <c r="E391" s="17">
        <v>90</v>
      </c>
      <c r="F391" s="18">
        <f t="shared" si="44"/>
        <v>6391.1070696935485</v>
      </c>
      <c r="G391" s="18">
        <f t="shared" si="43"/>
        <v>72</v>
      </c>
      <c r="H391" s="53">
        <f t="shared" si="45"/>
        <v>5204.3868961662765</v>
      </c>
      <c r="I391" s="28"/>
      <c r="J391" s="80">
        <f t="shared" si="46"/>
        <v>10.651845116155915</v>
      </c>
      <c r="K391" s="53">
        <f t="shared" si="47"/>
        <v>8.6739781602771284</v>
      </c>
      <c r="N391" s="15"/>
    </row>
    <row r="392" spans="1:14" s="2" customFormat="1" ht="38.25" customHeight="1" x14ac:dyDescent="0.25">
      <c r="A392" s="52" t="s">
        <v>59</v>
      </c>
      <c r="B392" s="16" t="s">
        <v>941</v>
      </c>
      <c r="C392" s="16" t="s">
        <v>264</v>
      </c>
      <c r="D392" s="16" t="s">
        <v>746</v>
      </c>
      <c r="E392" s="17">
        <v>99</v>
      </c>
      <c r="F392" s="18">
        <f t="shared" si="44"/>
        <v>7030.2177766629038</v>
      </c>
      <c r="G392" s="18">
        <f t="shared" si="43"/>
        <v>79.2</v>
      </c>
      <c r="H392" s="53">
        <f t="shared" si="45"/>
        <v>5724.8255857829045</v>
      </c>
      <c r="I392" s="28"/>
      <c r="J392" s="80">
        <f t="shared" si="46"/>
        <v>11.717029627771506</v>
      </c>
      <c r="K392" s="53">
        <f t="shared" si="47"/>
        <v>9.54137597630484</v>
      </c>
      <c r="N392" s="15"/>
    </row>
    <row r="393" spans="1:14" s="2" customFormat="1" ht="38.25" customHeight="1" x14ac:dyDescent="0.25">
      <c r="A393" s="52" t="s">
        <v>59</v>
      </c>
      <c r="B393" s="16" t="s">
        <v>946</v>
      </c>
      <c r="C393" s="16" t="s">
        <v>264</v>
      </c>
      <c r="D393" s="16" t="s">
        <v>328</v>
      </c>
      <c r="E393" s="17">
        <v>177</v>
      </c>
      <c r="F393" s="18">
        <f t="shared" si="44"/>
        <v>12569.177237063979</v>
      </c>
      <c r="G393" s="18">
        <f t="shared" si="43"/>
        <v>141.6</v>
      </c>
      <c r="H393" s="53">
        <f t="shared" si="45"/>
        <v>10235.29422912701</v>
      </c>
      <c r="I393" s="28"/>
      <c r="J393" s="80">
        <f t="shared" si="46"/>
        <v>20.948628728439964</v>
      </c>
      <c r="K393" s="53">
        <f t="shared" si="47"/>
        <v>17.058823715211684</v>
      </c>
      <c r="N393" s="15"/>
    </row>
    <row r="394" spans="1:14" s="2" customFormat="1" ht="38.25" customHeight="1" x14ac:dyDescent="0.25">
      <c r="A394" s="52" t="s">
        <v>59</v>
      </c>
      <c r="B394" s="16" t="s">
        <v>950</v>
      </c>
      <c r="C394" s="16" t="s">
        <v>264</v>
      </c>
      <c r="D394" s="16" t="s">
        <v>331</v>
      </c>
      <c r="E394" s="17">
        <v>84</v>
      </c>
      <c r="F394" s="18">
        <f t="shared" si="44"/>
        <v>5965.0332650473129</v>
      </c>
      <c r="G394" s="18">
        <f t="shared" si="43"/>
        <v>67.2</v>
      </c>
      <c r="H394" s="53">
        <f t="shared" si="45"/>
        <v>4857.4277697551915</v>
      </c>
      <c r="I394" s="28"/>
      <c r="J394" s="80">
        <f t="shared" si="46"/>
        <v>9.9417221084121881</v>
      </c>
      <c r="K394" s="53">
        <f t="shared" si="47"/>
        <v>8.0957129495919862</v>
      </c>
      <c r="N394" s="15"/>
    </row>
    <row r="395" spans="1:14" s="2" customFormat="1" ht="38.25" customHeight="1" x14ac:dyDescent="0.25">
      <c r="A395" s="52" t="s">
        <v>59</v>
      </c>
      <c r="B395" s="16" t="s">
        <v>953</v>
      </c>
      <c r="C395" s="16" t="s">
        <v>264</v>
      </c>
      <c r="D395" s="16" t="s">
        <v>334</v>
      </c>
      <c r="E395" s="17">
        <v>207</v>
      </c>
      <c r="F395" s="18">
        <f t="shared" si="44"/>
        <v>14699.546260295163</v>
      </c>
      <c r="G395" s="18">
        <f t="shared" si="43"/>
        <v>165.60000000000002</v>
      </c>
      <c r="H395" s="53">
        <f t="shared" si="45"/>
        <v>11970.089861182438</v>
      </c>
      <c r="I395" s="28"/>
      <c r="J395" s="80">
        <f t="shared" si="46"/>
        <v>24.499243767158603</v>
      </c>
      <c r="K395" s="53">
        <f t="shared" si="47"/>
        <v>19.950149768637395</v>
      </c>
      <c r="N395" s="15"/>
    </row>
    <row r="396" spans="1:14" s="2" customFormat="1" ht="38.25" customHeight="1" x14ac:dyDescent="0.25">
      <c r="A396" s="52" t="s">
        <v>59</v>
      </c>
      <c r="B396" s="16" t="s">
        <v>942</v>
      </c>
      <c r="C396" s="16" t="s">
        <v>264</v>
      </c>
      <c r="D396" s="16" t="s">
        <v>749</v>
      </c>
      <c r="E396" s="17">
        <v>81</v>
      </c>
      <c r="F396" s="18">
        <f t="shared" si="44"/>
        <v>5751.9963627241941</v>
      </c>
      <c r="G396" s="18">
        <f t="shared" si="43"/>
        <v>64.8</v>
      </c>
      <c r="H396" s="53">
        <f t="shared" si="45"/>
        <v>4683.9482065496486</v>
      </c>
      <c r="I396" s="28"/>
      <c r="J396" s="80">
        <f t="shared" si="46"/>
        <v>9.5866606045403238</v>
      </c>
      <c r="K396" s="53">
        <f t="shared" si="47"/>
        <v>7.8065803442494142</v>
      </c>
      <c r="N396" s="15"/>
    </row>
    <row r="397" spans="1:14" s="2" customFormat="1" ht="38.25" customHeight="1" x14ac:dyDescent="0.25">
      <c r="A397" s="52" t="s">
        <v>59</v>
      </c>
      <c r="B397" s="16" t="s">
        <v>952</v>
      </c>
      <c r="C397" s="16" t="s">
        <v>264</v>
      </c>
      <c r="D397" s="16" t="s">
        <v>324</v>
      </c>
      <c r="E397" s="17">
        <v>81</v>
      </c>
      <c r="F397" s="18">
        <f t="shared" si="44"/>
        <v>5751.9963627241941</v>
      </c>
      <c r="G397" s="18">
        <f t="shared" si="43"/>
        <v>64.8</v>
      </c>
      <c r="H397" s="53">
        <f t="shared" si="45"/>
        <v>4683.9482065496486</v>
      </c>
      <c r="I397" s="28"/>
      <c r="J397" s="80">
        <f t="shared" si="46"/>
        <v>9.5866606045403238</v>
      </c>
      <c r="K397" s="53">
        <f t="shared" si="47"/>
        <v>7.8065803442494142</v>
      </c>
      <c r="N397" s="15"/>
    </row>
    <row r="398" spans="1:14" ht="38.25" customHeight="1" x14ac:dyDescent="0.25">
      <c r="A398" s="50" t="s">
        <v>59</v>
      </c>
      <c r="B398" s="3" t="s">
        <v>59</v>
      </c>
      <c r="C398" s="3" t="s">
        <v>1045</v>
      </c>
      <c r="D398" s="3" t="s">
        <v>883</v>
      </c>
      <c r="E398" s="9">
        <v>300</v>
      </c>
      <c r="F398" s="10">
        <f t="shared" si="44"/>
        <v>21303.69023231183</v>
      </c>
      <c r="G398" s="10">
        <f>E398*N$13</f>
        <v>300</v>
      </c>
      <c r="H398" s="49">
        <f t="shared" si="45"/>
        <v>21684.945400692821</v>
      </c>
      <c r="I398" s="28"/>
      <c r="J398" s="79">
        <f t="shared" si="46"/>
        <v>35.506150387186381</v>
      </c>
      <c r="K398" s="49">
        <f t="shared" si="47"/>
        <v>36.141575667821371</v>
      </c>
    </row>
    <row r="399" spans="1:14" s="2" customFormat="1" ht="38.25" customHeight="1" x14ac:dyDescent="0.25">
      <c r="A399" s="50" t="s">
        <v>59</v>
      </c>
      <c r="B399" s="3" t="s">
        <v>59</v>
      </c>
      <c r="C399" s="3" t="s">
        <v>1045</v>
      </c>
      <c r="D399" s="3" t="s">
        <v>894</v>
      </c>
      <c r="E399" s="9">
        <v>240</v>
      </c>
      <c r="F399" s="10">
        <f t="shared" si="44"/>
        <v>17042.952185849463</v>
      </c>
      <c r="G399" s="10">
        <f>E399*N$13</f>
        <v>240</v>
      </c>
      <c r="H399" s="49">
        <f t="shared" si="45"/>
        <v>17347.956320554254</v>
      </c>
      <c r="I399" s="28"/>
      <c r="J399" s="79">
        <f t="shared" si="46"/>
        <v>28.404920309749105</v>
      </c>
      <c r="K399" s="49">
        <f t="shared" si="47"/>
        <v>28.913260534257091</v>
      </c>
      <c r="N399" s="15"/>
    </row>
    <row r="400" spans="1:14" s="2" customFormat="1" ht="38.25" customHeight="1" x14ac:dyDescent="0.25">
      <c r="A400" s="48" t="s">
        <v>59</v>
      </c>
      <c r="B400" s="6" t="s">
        <v>59</v>
      </c>
      <c r="C400" s="6" t="s">
        <v>26</v>
      </c>
      <c r="D400" s="6" t="s">
        <v>70</v>
      </c>
      <c r="E400" s="9">
        <v>150</v>
      </c>
      <c r="F400" s="10">
        <f t="shared" si="44"/>
        <v>10651.845116155915</v>
      </c>
      <c r="G400" s="10">
        <f>E400*N$9</f>
        <v>150</v>
      </c>
      <c r="H400" s="49">
        <f t="shared" si="45"/>
        <v>10842.47270034641</v>
      </c>
      <c r="I400" s="28"/>
      <c r="J400" s="79">
        <f t="shared" si="46"/>
        <v>17.75307519359319</v>
      </c>
      <c r="K400" s="49">
        <f t="shared" si="47"/>
        <v>18.070787833910686</v>
      </c>
      <c r="N400" s="15"/>
    </row>
    <row r="401" spans="1:14" ht="38.25" customHeight="1" x14ac:dyDescent="0.25">
      <c r="A401" s="50" t="s">
        <v>59</v>
      </c>
      <c r="B401" s="3" t="s">
        <v>59</v>
      </c>
      <c r="C401" s="3" t="s">
        <v>32</v>
      </c>
      <c r="D401" s="3" t="s">
        <v>82</v>
      </c>
      <c r="E401" s="9">
        <v>270</v>
      </c>
      <c r="F401" s="10">
        <f t="shared" si="44"/>
        <v>19173.321209080648</v>
      </c>
      <c r="G401" s="10">
        <f>E401*N$6</f>
        <v>324</v>
      </c>
      <c r="H401" s="49">
        <f t="shared" si="45"/>
        <v>23419.741032748243</v>
      </c>
      <c r="I401" s="28"/>
      <c r="J401" s="79">
        <f t="shared" si="46"/>
        <v>31.955535348467748</v>
      </c>
      <c r="K401" s="49">
        <f t="shared" si="47"/>
        <v>39.032901721247072</v>
      </c>
    </row>
    <row r="402" spans="1:14" ht="38.25" customHeight="1" x14ac:dyDescent="0.25">
      <c r="A402" s="48" t="s">
        <v>59</v>
      </c>
      <c r="B402" s="6" t="s">
        <v>59</v>
      </c>
      <c r="C402" s="6" t="s">
        <v>29</v>
      </c>
      <c r="D402" s="6" t="s">
        <v>73</v>
      </c>
      <c r="E402" s="9">
        <v>63</v>
      </c>
      <c r="F402" s="10">
        <f t="shared" si="44"/>
        <v>4473.7749487854844</v>
      </c>
      <c r="G402" s="10">
        <f t="shared" ref="G402:G407" si="48">E402*N$9</f>
        <v>63</v>
      </c>
      <c r="H402" s="49">
        <f t="shared" si="45"/>
        <v>4553.8385341454923</v>
      </c>
      <c r="I402" s="28"/>
      <c r="J402" s="79">
        <f t="shared" si="46"/>
        <v>7.4562915813091406</v>
      </c>
      <c r="K402" s="49">
        <f t="shared" si="47"/>
        <v>7.5897308902424871</v>
      </c>
    </row>
    <row r="403" spans="1:14" ht="38.25" customHeight="1" x14ac:dyDescent="0.25">
      <c r="A403" s="48" t="s">
        <v>59</v>
      </c>
      <c r="B403" s="6" t="s">
        <v>59</v>
      </c>
      <c r="C403" s="6" t="s">
        <v>29</v>
      </c>
      <c r="D403" s="6" t="s">
        <v>75</v>
      </c>
      <c r="E403" s="9">
        <v>57</v>
      </c>
      <c r="F403" s="10">
        <f t="shared" si="44"/>
        <v>4047.7011441392474</v>
      </c>
      <c r="G403" s="10">
        <f t="shared" si="48"/>
        <v>57</v>
      </c>
      <c r="H403" s="49">
        <f t="shared" si="45"/>
        <v>4120.1396261316359</v>
      </c>
      <c r="I403" s="28"/>
      <c r="J403" s="79">
        <f t="shared" si="46"/>
        <v>6.746168573565412</v>
      </c>
      <c r="K403" s="49">
        <f t="shared" si="47"/>
        <v>6.8668993768860593</v>
      </c>
    </row>
    <row r="404" spans="1:14" ht="38.25" customHeight="1" x14ac:dyDescent="0.25">
      <c r="A404" s="48" t="s">
        <v>59</v>
      </c>
      <c r="B404" s="6" t="s">
        <v>59</v>
      </c>
      <c r="C404" s="6" t="s">
        <v>29</v>
      </c>
      <c r="D404" s="6" t="s">
        <v>72</v>
      </c>
      <c r="E404" s="9">
        <v>33</v>
      </c>
      <c r="F404" s="10">
        <f t="shared" si="44"/>
        <v>2343.4059255543016</v>
      </c>
      <c r="G404" s="10">
        <f t="shared" si="48"/>
        <v>33</v>
      </c>
      <c r="H404" s="49">
        <f t="shared" si="45"/>
        <v>2385.34399407621</v>
      </c>
      <c r="I404" s="28"/>
      <c r="J404" s="79">
        <f t="shared" si="46"/>
        <v>3.9056765425905025</v>
      </c>
      <c r="K404" s="49">
        <f t="shared" si="47"/>
        <v>3.9755733234603499</v>
      </c>
    </row>
    <row r="405" spans="1:14" ht="38.25" customHeight="1" x14ac:dyDescent="0.25">
      <c r="A405" s="48" t="s">
        <v>59</v>
      </c>
      <c r="B405" s="6" t="s">
        <v>59</v>
      </c>
      <c r="C405" s="6" t="s">
        <v>29</v>
      </c>
      <c r="D405" s="6" t="s">
        <v>74</v>
      </c>
      <c r="E405" s="9">
        <v>54</v>
      </c>
      <c r="F405" s="10">
        <f t="shared" si="44"/>
        <v>3834.66424181613</v>
      </c>
      <c r="G405" s="10">
        <f t="shared" si="48"/>
        <v>54</v>
      </c>
      <c r="H405" s="49">
        <f t="shared" si="45"/>
        <v>3903.2901721247072</v>
      </c>
      <c r="I405" s="28"/>
      <c r="J405" s="79">
        <f t="shared" si="46"/>
        <v>6.3911070696935504</v>
      </c>
      <c r="K405" s="49">
        <f t="shared" si="47"/>
        <v>6.505483620207845</v>
      </c>
    </row>
    <row r="406" spans="1:14" ht="38.25" customHeight="1" x14ac:dyDescent="0.25">
      <c r="A406" s="48" t="s">
        <v>59</v>
      </c>
      <c r="B406" s="6" t="s">
        <v>59</v>
      </c>
      <c r="C406" s="6" t="s">
        <v>26</v>
      </c>
      <c r="D406" s="6" t="s">
        <v>71</v>
      </c>
      <c r="E406" s="9">
        <v>138</v>
      </c>
      <c r="F406" s="10">
        <f t="shared" si="44"/>
        <v>9799.697506863442</v>
      </c>
      <c r="G406" s="10">
        <f t="shared" si="48"/>
        <v>138</v>
      </c>
      <c r="H406" s="49">
        <f t="shared" si="45"/>
        <v>9975.0748843186957</v>
      </c>
      <c r="I406" s="28"/>
      <c r="J406" s="79">
        <f t="shared" si="46"/>
        <v>16.332829178105737</v>
      </c>
      <c r="K406" s="49">
        <f t="shared" si="47"/>
        <v>16.625124807197825</v>
      </c>
    </row>
    <row r="407" spans="1:14" s="2" customFormat="1" ht="38.25" customHeight="1" x14ac:dyDescent="0.25">
      <c r="A407" s="48" t="s">
        <v>59</v>
      </c>
      <c r="B407" s="6" t="s">
        <v>59</v>
      </c>
      <c r="C407" s="6" t="s">
        <v>3</v>
      </c>
      <c r="D407" s="6" t="s">
        <v>76</v>
      </c>
      <c r="E407" s="9">
        <v>54</v>
      </c>
      <c r="F407" s="10">
        <f t="shared" si="44"/>
        <v>3834.66424181613</v>
      </c>
      <c r="G407" s="10">
        <f t="shared" si="48"/>
        <v>54</v>
      </c>
      <c r="H407" s="49">
        <f t="shared" si="45"/>
        <v>3903.2901721247072</v>
      </c>
      <c r="I407" s="28"/>
      <c r="J407" s="79">
        <f t="shared" si="46"/>
        <v>6.3911070696935504</v>
      </c>
      <c r="K407" s="49">
        <f t="shared" si="47"/>
        <v>6.505483620207845</v>
      </c>
      <c r="N407" s="15"/>
    </row>
    <row r="408" spans="1:14" s="2" customFormat="1" ht="38.25" customHeight="1" x14ac:dyDescent="0.25">
      <c r="A408" s="50" t="s">
        <v>59</v>
      </c>
      <c r="B408" s="3" t="s">
        <v>59</v>
      </c>
      <c r="C408" s="3" t="s">
        <v>32</v>
      </c>
      <c r="D408" s="3" t="s">
        <v>80</v>
      </c>
      <c r="E408" s="9">
        <v>243</v>
      </c>
      <c r="F408" s="10">
        <f t="shared" si="44"/>
        <v>17255.989088172584</v>
      </c>
      <c r="G408" s="10">
        <f t="shared" ref="G408:G416" si="49">E408*N$6</f>
        <v>291.59999999999997</v>
      </c>
      <c r="H408" s="49">
        <f t="shared" si="45"/>
        <v>21077.766929473419</v>
      </c>
      <c r="I408" s="28"/>
      <c r="J408" s="79">
        <f t="shared" si="46"/>
        <v>28.759981813620975</v>
      </c>
      <c r="K408" s="49">
        <f t="shared" si="47"/>
        <v>35.129611549122366</v>
      </c>
      <c r="N408" s="15"/>
    </row>
    <row r="409" spans="1:14" s="2" customFormat="1" ht="38.25" customHeight="1" x14ac:dyDescent="0.25">
      <c r="A409" s="50" t="s">
        <v>59</v>
      </c>
      <c r="B409" s="3" t="s">
        <v>59</v>
      </c>
      <c r="C409" s="3" t="s">
        <v>32</v>
      </c>
      <c r="D409" s="3" t="s">
        <v>77</v>
      </c>
      <c r="E409" s="9">
        <v>468</v>
      </c>
      <c r="F409" s="10">
        <f t="shared" si="44"/>
        <v>33233.756762406454</v>
      </c>
      <c r="G409" s="10">
        <f t="shared" si="49"/>
        <v>561.6</v>
      </c>
      <c r="H409" s="49">
        <f t="shared" si="45"/>
        <v>40594.217790096962</v>
      </c>
      <c r="I409" s="28"/>
      <c r="J409" s="79">
        <f t="shared" si="46"/>
        <v>55.38959460401076</v>
      </c>
      <c r="K409" s="49">
        <f t="shared" si="47"/>
        <v>67.657029650161604</v>
      </c>
      <c r="N409" s="15"/>
    </row>
    <row r="410" spans="1:14" s="2" customFormat="1" ht="38.25" customHeight="1" x14ac:dyDescent="0.25">
      <c r="A410" s="50" t="s">
        <v>59</v>
      </c>
      <c r="B410" s="3" t="s">
        <v>59</v>
      </c>
      <c r="C410" s="3" t="s">
        <v>32</v>
      </c>
      <c r="D410" s="3" t="s">
        <v>85</v>
      </c>
      <c r="E410" s="9">
        <v>315</v>
      </c>
      <c r="F410" s="10">
        <f t="shared" si="44"/>
        <v>22368.874743927419</v>
      </c>
      <c r="G410" s="10">
        <f t="shared" si="49"/>
        <v>378</v>
      </c>
      <c r="H410" s="49">
        <f t="shared" si="45"/>
        <v>27323.03120487295</v>
      </c>
      <c r="I410" s="28"/>
      <c r="J410" s="79">
        <f t="shared" si="46"/>
        <v>37.281457906545697</v>
      </c>
      <c r="K410" s="49">
        <f t="shared" si="47"/>
        <v>45.538385341454919</v>
      </c>
      <c r="N410" s="15"/>
    </row>
    <row r="411" spans="1:14" s="2" customFormat="1" ht="38.25" customHeight="1" x14ac:dyDescent="0.25">
      <c r="A411" s="50" t="s">
        <v>59</v>
      </c>
      <c r="B411" s="3" t="s">
        <v>59</v>
      </c>
      <c r="C411" s="3" t="s">
        <v>32</v>
      </c>
      <c r="D411" s="3" t="s">
        <v>346</v>
      </c>
      <c r="E411" s="9">
        <v>261</v>
      </c>
      <c r="F411" s="10">
        <f t="shared" si="44"/>
        <v>18534.210502111291</v>
      </c>
      <c r="G411" s="10">
        <f t="shared" si="49"/>
        <v>313.2</v>
      </c>
      <c r="H411" s="49">
        <f t="shared" si="45"/>
        <v>22639.082998323302</v>
      </c>
      <c r="I411" s="28"/>
      <c r="J411" s="79">
        <f t="shared" si="46"/>
        <v>30.890350836852154</v>
      </c>
      <c r="K411" s="49">
        <f t="shared" si="47"/>
        <v>37.731804997205501</v>
      </c>
      <c r="N411" s="15"/>
    </row>
    <row r="412" spans="1:14" s="2" customFormat="1" ht="38.25" customHeight="1" x14ac:dyDescent="0.25">
      <c r="A412" s="50" t="s">
        <v>59</v>
      </c>
      <c r="B412" s="3" t="s">
        <v>59</v>
      </c>
      <c r="C412" s="3" t="s">
        <v>32</v>
      </c>
      <c r="D412" s="3" t="s">
        <v>79</v>
      </c>
      <c r="E412" s="9">
        <v>354</v>
      </c>
      <c r="F412" s="10">
        <f t="shared" si="44"/>
        <v>25138.354474127958</v>
      </c>
      <c r="G412" s="10">
        <f t="shared" si="49"/>
        <v>424.8</v>
      </c>
      <c r="H412" s="49">
        <f t="shared" si="45"/>
        <v>30705.882687381036</v>
      </c>
      <c r="I412" s="28"/>
      <c r="J412" s="79">
        <f t="shared" si="46"/>
        <v>41.897257456879927</v>
      </c>
      <c r="K412" s="49">
        <f t="shared" si="47"/>
        <v>51.176471145635062</v>
      </c>
      <c r="N412" s="15"/>
    </row>
    <row r="413" spans="1:14" s="2" customFormat="1" ht="38.25" customHeight="1" x14ac:dyDescent="0.25">
      <c r="A413" s="50" t="s">
        <v>59</v>
      </c>
      <c r="B413" s="3" t="s">
        <v>59</v>
      </c>
      <c r="C413" s="3" t="s">
        <v>32</v>
      </c>
      <c r="D413" s="3" t="s">
        <v>81</v>
      </c>
      <c r="E413" s="9">
        <v>333</v>
      </c>
      <c r="F413" s="10">
        <f t="shared" si="44"/>
        <v>23647.09615786613</v>
      </c>
      <c r="G413" s="10">
        <f t="shared" si="49"/>
        <v>399.59999999999997</v>
      </c>
      <c r="H413" s="49">
        <f t="shared" si="45"/>
        <v>28884.347273722833</v>
      </c>
      <c r="I413" s="28"/>
      <c r="J413" s="79">
        <f t="shared" si="46"/>
        <v>39.411826929776886</v>
      </c>
      <c r="K413" s="49">
        <f t="shared" si="47"/>
        <v>48.140578789538054</v>
      </c>
      <c r="N413" s="15"/>
    </row>
    <row r="414" spans="1:14" s="2" customFormat="1" ht="38.25" customHeight="1" x14ac:dyDescent="0.25">
      <c r="A414" s="50" t="s">
        <v>59</v>
      </c>
      <c r="B414" s="3" t="s">
        <v>59</v>
      </c>
      <c r="C414" s="3" t="s">
        <v>32</v>
      </c>
      <c r="D414" s="3" t="s">
        <v>83</v>
      </c>
      <c r="E414" s="9">
        <v>222</v>
      </c>
      <c r="F414" s="10">
        <f t="shared" si="44"/>
        <v>15764.730771910752</v>
      </c>
      <c r="G414" s="10">
        <f t="shared" si="49"/>
        <v>266.39999999999998</v>
      </c>
      <c r="H414" s="49">
        <f t="shared" si="45"/>
        <v>19256.23151581522</v>
      </c>
      <c r="I414" s="28"/>
      <c r="J414" s="79">
        <f t="shared" si="46"/>
        <v>26.274551286517919</v>
      </c>
      <c r="K414" s="49">
        <f t="shared" si="47"/>
        <v>32.093719193025365</v>
      </c>
      <c r="N414" s="15"/>
    </row>
    <row r="415" spans="1:14" s="2" customFormat="1" ht="38.25" customHeight="1" x14ac:dyDescent="0.25">
      <c r="A415" s="50" t="s">
        <v>59</v>
      </c>
      <c r="B415" s="3" t="s">
        <v>59</v>
      </c>
      <c r="C415" s="3" t="s">
        <v>32</v>
      </c>
      <c r="D415" s="3" t="s">
        <v>84</v>
      </c>
      <c r="E415" s="9">
        <v>204</v>
      </c>
      <c r="F415" s="10">
        <f t="shared" si="44"/>
        <v>14486.509357972045</v>
      </c>
      <c r="G415" s="10">
        <f t="shared" si="49"/>
        <v>244.79999999999998</v>
      </c>
      <c r="H415" s="49">
        <f t="shared" si="45"/>
        <v>17694.91544696534</v>
      </c>
      <c r="I415" s="28"/>
      <c r="J415" s="79">
        <f t="shared" si="46"/>
        <v>24.144182263286741</v>
      </c>
      <c r="K415" s="49">
        <f t="shared" si="47"/>
        <v>29.491525744942233</v>
      </c>
      <c r="N415" s="15"/>
    </row>
    <row r="416" spans="1:14" s="2" customFormat="1" ht="38.25" customHeight="1" x14ac:dyDescent="0.25">
      <c r="A416" s="50" t="s">
        <v>59</v>
      </c>
      <c r="B416" s="3" t="s">
        <v>59</v>
      </c>
      <c r="C416" s="3" t="s">
        <v>32</v>
      </c>
      <c r="D416" s="3" t="s">
        <v>78</v>
      </c>
      <c r="E416" s="9">
        <v>402</v>
      </c>
      <c r="F416" s="10">
        <f t="shared" si="44"/>
        <v>28546.944911297855</v>
      </c>
      <c r="G416" s="10">
        <f t="shared" si="49"/>
        <v>482.4</v>
      </c>
      <c r="H416" s="49">
        <f t="shared" si="45"/>
        <v>34869.392204314056</v>
      </c>
      <c r="I416" s="28"/>
      <c r="J416" s="79">
        <f t="shared" si="46"/>
        <v>47.578241518829756</v>
      </c>
      <c r="K416" s="49">
        <f t="shared" si="47"/>
        <v>58.115653673856762</v>
      </c>
      <c r="N416" s="15"/>
    </row>
    <row r="417" spans="1:14" s="2" customFormat="1" ht="38.25" customHeight="1" x14ac:dyDescent="0.25">
      <c r="A417" s="52" t="s">
        <v>59</v>
      </c>
      <c r="B417" s="16" t="s">
        <v>946</v>
      </c>
      <c r="C417" s="16" t="s">
        <v>264</v>
      </c>
      <c r="D417" s="16" t="s">
        <v>329</v>
      </c>
      <c r="E417" s="17">
        <v>246</v>
      </c>
      <c r="F417" s="18">
        <f t="shared" si="44"/>
        <v>17469.025990495702</v>
      </c>
      <c r="G417" s="18">
        <f>E417*N$5</f>
        <v>196.8</v>
      </c>
      <c r="H417" s="53">
        <f t="shared" si="45"/>
        <v>14225.324182854491</v>
      </c>
      <c r="I417" s="28"/>
      <c r="J417" s="80">
        <f t="shared" si="46"/>
        <v>29.115043317492837</v>
      </c>
      <c r="K417" s="53">
        <f t="shared" si="47"/>
        <v>23.708873638090818</v>
      </c>
      <c r="N417" s="15"/>
    </row>
    <row r="418" spans="1:14" s="2" customFormat="1" ht="38.25" customHeight="1" x14ac:dyDescent="0.25">
      <c r="A418" s="52" t="s">
        <v>59</v>
      </c>
      <c r="B418" s="16" t="s">
        <v>950</v>
      </c>
      <c r="C418" s="16" t="s">
        <v>264</v>
      </c>
      <c r="D418" s="16" t="s">
        <v>330</v>
      </c>
      <c r="E418" s="17">
        <v>117</v>
      </c>
      <c r="F418" s="18">
        <f t="shared" si="44"/>
        <v>8308.4391906016135</v>
      </c>
      <c r="G418" s="18">
        <f>E418*N$5</f>
        <v>93.600000000000009</v>
      </c>
      <c r="H418" s="53">
        <f t="shared" si="45"/>
        <v>6765.7029650161603</v>
      </c>
      <c r="I418" s="28"/>
      <c r="J418" s="80">
        <f t="shared" si="46"/>
        <v>13.84739865100269</v>
      </c>
      <c r="K418" s="53">
        <f t="shared" si="47"/>
        <v>11.276171608360267</v>
      </c>
      <c r="N418" s="15"/>
    </row>
    <row r="419" spans="1:14" s="2" customFormat="1" ht="38.25" customHeight="1" x14ac:dyDescent="0.25">
      <c r="A419" s="52" t="s">
        <v>59</v>
      </c>
      <c r="B419" s="16" t="s">
        <v>942</v>
      </c>
      <c r="C419" s="16" t="s">
        <v>264</v>
      </c>
      <c r="D419" s="16" t="s">
        <v>748</v>
      </c>
      <c r="E419" s="17">
        <v>90</v>
      </c>
      <c r="F419" s="18">
        <f t="shared" si="44"/>
        <v>6391.1070696935485</v>
      </c>
      <c r="G419" s="18">
        <f>E419*N$5</f>
        <v>72</v>
      </c>
      <c r="H419" s="53">
        <f t="shared" si="45"/>
        <v>5204.3868961662765</v>
      </c>
      <c r="I419" s="28"/>
      <c r="J419" s="80">
        <f t="shared" si="46"/>
        <v>10.651845116155915</v>
      </c>
      <c r="K419" s="53">
        <f t="shared" si="47"/>
        <v>8.6739781602771284</v>
      </c>
      <c r="N419" s="15"/>
    </row>
    <row r="420" spans="1:14" s="2" customFormat="1" ht="38.25" customHeight="1" x14ac:dyDescent="0.25">
      <c r="A420" s="52" t="s">
        <v>59</v>
      </c>
      <c r="B420" s="16" t="s">
        <v>951</v>
      </c>
      <c r="C420" s="16" t="s">
        <v>264</v>
      </c>
      <c r="D420" s="16" t="s">
        <v>318</v>
      </c>
      <c r="E420" s="17">
        <v>102</v>
      </c>
      <c r="F420" s="18">
        <f t="shared" si="44"/>
        <v>7243.2546789860226</v>
      </c>
      <c r="G420" s="18">
        <f>E420*N$5</f>
        <v>81.600000000000009</v>
      </c>
      <c r="H420" s="53">
        <f t="shared" si="45"/>
        <v>5898.3051489884474</v>
      </c>
      <c r="I420" s="28"/>
      <c r="J420" s="80">
        <f t="shared" si="46"/>
        <v>12.07209113164337</v>
      </c>
      <c r="K420" s="53">
        <f t="shared" si="47"/>
        <v>9.8305085816474129</v>
      </c>
      <c r="N420" s="15"/>
    </row>
    <row r="421" spans="1:14" s="2" customFormat="1" ht="38.25" customHeight="1" x14ac:dyDescent="0.25">
      <c r="A421" s="52" t="s">
        <v>59</v>
      </c>
      <c r="B421" s="16" t="s">
        <v>941</v>
      </c>
      <c r="C421" s="16" t="s">
        <v>264</v>
      </c>
      <c r="D421" s="16" t="s">
        <v>747</v>
      </c>
      <c r="E421" s="17">
        <v>66</v>
      </c>
      <c r="F421" s="18">
        <f t="shared" si="44"/>
        <v>4686.8118511086032</v>
      </c>
      <c r="G421" s="18">
        <f>E421*N$5</f>
        <v>52.800000000000004</v>
      </c>
      <c r="H421" s="53">
        <f t="shared" si="45"/>
        <v>3816.5503905219371</v>
      </c>
      <c r="I421" s="28"/>
      <c r="J421" s="80">
        <f t="shared" si="46"/>
        <v>7.8113530851810049</v>
      </c>
      <c r="K421" s="53">
        <f t="shared" si="47"/>
        <v>6.3609173175365621</v>
      </c>
      <c r="N421" s="15"/>
    </row>
    <row r="422" spans="1:14" s="2" customFormat="1" ht="38.25" customHeight="1" x14ac:dyDescent="0.25">
      <c r="A422" s="48" t="s">
        <v>59</v>
      </c>
      <c r="B422" s="6" t="s">
        <v>59</v>
      </c>
      <c r="C422" s="6" t="s">
        <v>1</v>
      </c>
      <c r="D422" s="6" t="s">
        <v>69</v>
      </c>
      <c r="E422" s="9">
        <v>897</v>
      </c>
      <c r="F422" s="10">
        <f t="shared" si="44"/>
        <v>63698.033794612369</v>
      </c>
      <c r="G422" s="10">
        <f>E422*N$8</f>
        <v>897</v>
      </c>
      <c r="H422" s="49">
        <f t="shared" si="45"/>
        <v>64837.986748071526</v>
      </c>
      <c r="I422" s="28"/>
      <c r="J422" s="79">
        <f t="shared" si="46"/>
        <v>106.16338965768728</v>
      </c>
      <c r="K422" s="49">
        <f t="shared" si="47"/>
        <v>108.06331124678587</v>
      </c>
      <c r="N422" s="15"/>
    </row>
    <row r="423" spans="1:14" s="2" customFormat="1" ht="38.25" customHeight="1" x14ac:dyDescent="0.25">
      <c r="A423" s="48" t="s">
        <v>59</v>
      </c>
      <c r="B423" s="6" t="s">
        <v>59</v>
      </c>
      <c r="C423" s="6" t="s">
        <v>1</v>
      </c>
      <c r="D423" s="6" t="s">
        <v>65</v>
      </c>
      <c r="E423" s="9">
        <v>738</v>
      </c>
      <c r="F423" s="10">
        <f t="shared" si="44"/>
        <v>52407.077971487102</v>
      </c>
      <c r="G423" s="10">
        <f>E423*N$8</f>
        <v>738</v>
      </c>
      <c r="H423" s="49">
        <f t="shared" si="45"/>
        <v>53344.965685704337</v>
      </c>
      <c r="I423" s="28"/>
      <c r="J423" s="79">
        <f t="shared" si="46"/>
        <v>87.345129952478501</v>
      </c>
      <c r="K423" s="49">
        <f t="shared" si="47"/>
        <v>88.908276142840563</v>
      </c>
      <c r="N423" s="15"/>
    </row>
    <row r="424" spans="1:14" s="2" customFormat="1" ht="38.25" customHeight="1" x14ac:dyDescent="0.25">
      <c r="A424" s="48" t="s">
        <v>59</v>
      </c>
      <c r="B424" s="6" t="s">
        <v>59</v>
      </c>
      <c r="C424" s="6" t="s">
        <v>1</v>
      </c>
      <c r="D424" s="6" t="s">
        <v>66</v>
      </c>
      <c r="E424" s="9">
        <v>510</v>
      </c>
      <c r="F424" s="10">
        <f t="shared" si="44"/>
        <v>36216.273394930111</v>
      </c>
      <c r="G424" s="10">
        <f>E424*N$8</f>
        <v>510</v>
      </c>
      <c r="H424" s="49">
        <f t="shared" si="45"/>
        <v>36864.40718117779</v>
      </c>
      <c r="I424" s="28"/>
      <c r="J424" s="79">
        <f t="shared" si="46"/>
        <v>60.36045565821685</v>
      </c>
      <c r="K424" s="49">
        <f t="shared" si="47"/>
        <v>61.440678635296315</v>
      </c>
      <c r="N424" s="15"/>
    </row>
    <row r="425" spans="1:14" s="2" customFormat="1" ht="38.25" customHeight="1" x14ac:dyDescent="0.25">
      <c r="A425" s="48" t="s">
        <v>59</v>
      </c>
      <c r="B425" s="6" t="s">
        <v>59</v>
      </c>
      <c r="C425" s="6" t="s">
        <v>1</v>
      </c>
      <c r="D425" s="6" t="s">
        <v>68</v>
      </c>
      <c r="E425" s="9">
        <v>693</v>
      </c>
      <c r="F425" s="10">
        <f t="shared" si="44"/>
        <v>49211.524436640328</v>
      </c>
      <c r="G425" s="10">
        <f>E425*N$8</f>
        <v>693</v>
      </c>
      <c r="H425" s="49">
        <f t="shared" si="45"/>
        <v>50092.223875600415</v>
      </c>
      <c r="I425" s="28"/>
      <c r="J425" s="79">
        <f t="shared" si="46"/>
        <v>82.019207394400553</v>
      </c>
      <c r="K425" s="49">
        <f t="shared" si="47"/>
        <v>83.48703979266736</v>
      </c>
      <c r="N425" s="15"/>
    </row>
    <row r="426" spans="1:14" s="2" customFormat="1" ht="38.25" customHeight="1" x14ac:dyDescent="0.25">
      <c r="A426" s="48" t="s">
        <v>59</v>
      </c>
      <c r="B426" s="6" t="s">
        <v>59</v>
      </c>
      <c r="C426" s="6" t="s">
        <v>1</v>
      </c>
      <c r="D426" s="6" t="s">
        <v>67</v>
      </c>
      <c r="E426" s="9">
        <v>756</v>
      </c>
      <c r="F426" s="10">
        <f t="shared" si="44"/>
        <v>53685.299385425809</v>
      </c>
      <c r="G426" s="10">
        <f>E426*N$8</f>
        <v>756</v>
      </c>
      <c r="H426" s="49">
        <f t="shared" si="45"/>
        <v>54646.0624097459</v>
      </c>
      <c r="I426" s="28"/>
      <c r="J426" s="79">
        <f t="shared" si="46"/>
        <v>89.475498975709684</v>
      </c>
      <c r="K426" s="49">
        <f t="shared" si="47"/>
        <v>91.076770682909839</v>
      </c>
      <c r="N426" s="15"/>
    </row>
    <row r="427" spans="1:14" s="2" customFormat="1" ht="38.25" customHeight="1" x14ac:dyDescent="0.25">
      <c r="A427" s="50" t="s">
        <v>59</v>
      </c>
      <c r="B427" s="3" t="s">
        <v>59</v>
      </c>
      <c r="C427" s="3" t="s">
        <v>16</v>
      </c>
      <c r="D427" s="3" t="s">
        <v>64</v>
      </c>
      <c r="E427" s="9">
        <v>327</v>
      </c>
      <c r="F427" s="10">
        <f t="shared" si="44"/>
        <v>23221.022353219894</v>
      </c>
      <c r="G427" s="10">
        <f>E427*N$6</f>
        <v>392.4</v>
      </c>
      <c r="H427" s="49">
        <f t="shared" si="45"/>
        <v>28363.908584106208</v>
      </c>
      <c r="I427" s="28"/>
      <c r="J427" s="79">
        <f t="shared" si="46"/>
        <v>38.701703922033154</v>
      </c>
      <c r="K427" s="49">
        <f t="shared" si="47"/>
        <v>47.27318097351035</v>
      </c>
      <c r="N427" s="15"/>
    </row>
    <row r="428" spans="1:14" s="2" customFormat="1" ht="38.25" customHeight="1" x14ac:dyDescent="0.25">
      <c r="A428" s="50" t="s">
        <v>59</v>
      </c>
      <c r="B428" s="3" t="s">
        <v>59</v>
      </c>
      <c r="C428" s="3" t="s">
        <v>16</v>
      </c>
      <c r="D428" s="3" t="s">
        <v>60</v>
      </c>
      <c r="E428" s="9">
        <v>210</v>
      </c>
      <c r="F428" s="10">
        <f t="shared" si="44"/>
        <v>14912.583162618281</v>
      </c>
      <c r="G428" s="10">
        <f>E428*N$6</f>
        <v>252</v>
      </c>
      <c r="H428" s="49">
        <f t="shared" si="45"/>
        <v>18215.354136581969</v>
      </c>
      <c r="I428" s="28"/>
      <c r="J428" s="79">
        <f t="shared" si="46"/>
        <v>24.854305271030469</v>
      </c>
      <c r="K428" s="49">
        <f t="shared" si="47"/>
        <v>30.358923560969949</v>
      </c>
      <c r="N428" s="15"/>
    </row>
    <row r="429" spans="1:14" s="2" customFormat="1" ht="38.25" customHeight="1" x14ac:dyDescent="0.25">
      <c r="A429" s="50" t="s">
        <v>59</v>
      </c>
      <c r="B429" s="3" t="s">
        <v>59</v>
      </c>
      <c r="C429" s="3" t="s">
        <v>16</v>
      </c>
      <c r="D429" s="3" t="s">
        <v>61</v>
      </c>
      <c r="E429" s="9">
        <v>405</v>
      </c>
      <c r="F429" s="10">
        <f t="shared" si="44"/>
        <v>28759.981813620972</v>
      </c>
      <c r="G429" s="10">
        <f>E429*N$6</f>
        <v>486</v>
      </c>
      <c r="H429" s="49">
        <f t="shared" si="45"/>
        <v>35129.611549122368</v>
      </c>
      <c r="I429" s="28"/>
      <c r="J429" s="79">
        <f t="shared" si="46"/>
        <v>47.933303022701622</v>
      </c>
      <c r="K429" s="49">
        <f t="shared" si="47"/>
        <v>58.549352581870615</v>
      </c>
      <c r="N429" s="15"/>
    </row>
    <row r="430" spans="1:14" s="2" customFormat="1" ht="38.25" customHeight="1" x14ac:dyDescent="0.25">
      <c r="A430" s="50" t="s">
        <v>59</v>
      </c>
      <c r="B430" s="3" t="s">
        <v>59</v>
      </c>
      <c r="C430" s="3" t="s">
        <v>16</v>
      </c>
      <c r="D430" s="3" t="s">
        <v>62</v>
      </c>
      <c r="E430" s="9">
        <v>168</v>
      </c>
      <c r="F430" s="10">
        <f t="shared" si="44"/>
        <v>11930.066530094626</v>
      </c>
      <c r="G430" s="10">
        <f>E430*N$6</f>
        <v>201.6</v>
      </c>
      <c r="H430" s="49">
        <f t="shared" si="45"/>
        <v>14572.283309265575</v>
      </c>
      <c r="I430" s="28"/>
      <c r="J430" s="79">
        <f t="shared" si="46"/>
        <v>19.883444216824376</v>
      </c>
      <c r="K430" s="49">
        <f t="shared" si="47"/>
        <v>24.287138848775957</v>
      </c>
      <c r="N430" s="15"/>
    </row>
    <row r="431" spans="1:14" s="2" customFormat="1" ht="38.25" customHeight="1" x14ac:dyDescent="0.25">
      <c r="A431" s="50" t="s">
        <v>59</v>
      </c>
      <c r="B431" s="3" t="s">
        <v>59</v>
      </c>
      <c r="C431" s="3" t="s">
        <v>16</v>
      </c>
      <c r="D431" s="3" t="s">
        <v>63</v>
      </c>
      <c r="E431" s="9">
        <v>276</v>
      </c>
      <c r="F431" s="10">
        <f t="shared" si="44"/>
        <v>19599.395013726884</v>
      </c>
      <c r="G431" s="10">
        <f>E431*N$6</f>
        <v>331.2</v>
      </c>
      <c r="H431" s="49">
        <f t="shared" si="45"/>
        <v>23940.179722364872</v>
      </c>
      <c r="I431" s="28"/>
      <c r="J431" s="79">
        <f t="shared" si="46"/>
        <v>32.665658356211473</v>
      </c>
      <c r="K431" s="49">
        <f t="shared" si="47"/>
        <v>39.900299537274783</v>
      </c>
      <c r="N431" s="15"/>
    </row>
    <row r="432" spans="1:14" s="2" customFormat="1" ht="38.25" customHeight="1" x14ac:dyDescent="0.25">
      <c r="A432" s="52" t="s">
        <v>59</v>
      </c>
      <c r="B432" s="16" t="s">
        <v>947</v>
      </c>
      <c r="C432" s="16" t="s">
        <v>264</v>
      </c>
      <c r="D432" s="16" t="s">
        <v>327</v>
      </c>
      <c r="E432" s="17">
        <v>129</v>
      </c>
      <c r="F432" s="18">
        <f t="shared" si="44"/>
        <v>9160.5867998940867</v>
      </c>
      <c r="G432" s="18">
        <f t="shared" ref="G432:G450" si="50">E432*N$5</f>
        <v>103.2</v>
      </c>
      <c r="H432" s="53">
        <f t="shared" si="45"/>
        <v>7459.6212178383294</v>
      </c>
      <c r="I432" s="28"/>
      <c r="J432" s="80">
        <f t="shared" si="46"/>
        <v>15.267644666490144</v>
      </c>
      <c r="K432" s="53">
        <f t="shared" si="47"/>
        <v>12.432702029730549</v>
      </c>
      <c r="N432" s="15"/>
    </row>
    <row r="433" spans="1:14" s="2" customFormat="1" ht="38.25" customHeight="1" x14ac:dyDescent="0.25">
      <c r="A433" s="52" t="s">
        <v>59</v>
      </c>
      <c r="B433" s="16" t="s">
        <v>941</v>
      </c>
      <c r="C433" s="16" t="s">
        <v>264</v>
      </c>
      <c r="D433" s="16" t="s">
        <v>742</v>
      </c>
      <c r="E433" s="17">
        <v>57</v>
      </c>
      <c r="F433" s="18">
        <f t="shared" si="44"/>
        <v>4047.7011441392474</v>
      </c>
      <c r="G433" s="18">
        <f t="shared" si="50"/>
        <v>45.6</v>
      </c>
      <c r="H433" s="53">
        <f t="shared" si="45"/>
        <v>3296.1117009053087</v>
      </c>
      <c r="I433" s="28"/>
      <c r="J433" s="80">
        <f t="shared" si="46"/>
        <v>6.746168573565412</v>
      </c>
      <c r="K433" s="53">
        <f t="shared" si="47"/>
        <v>5.4935195015088478</v>
      </c>
      <c r="N433" s="15"/>
    </row>
    <row r="434" spans="1:14" s="2" customFormat="1" ht="38.25" customHeight="1" x14ac:dyDescent="0.25">
      <c r="A434" s="52" t="s">
        <v>59</v>
      </c>
      <c r="B434" s="16" t="s">
        <v>943</v>
      </c>
      <c r="C434" s="16" t="s">
        <v>264</v>
      </c>
      <c r="D434" s="16" t="s">
        <v>340</v>
      </c>
      <c r="E434" s="17">
        <v>153</v>
      </c>
      <c r="F434" s="18">
        <f t="shared" si="44"/>
        <v>10864.882018479033</v>
      </c>
      <c r="G434" s="18">
        <f t="shared" si="50"/>
        <v>122.4</v>
      </c>
      <c r="H434" s="53">
        <f t="shared" si="45"/>
        <v>8847.4577234826702</v>
      </c>
      <c r="I434" s="28"/>
      <c r="J434" s="80">
        <f t="shared" si="46"/>
        <v>18.108136697465056</v>
      </c>
      <c r="K434" s="53">
        <f t="shared" si="47"/>
        <v>14.745762872471117</v>
      </c>
      <c r="N434" s="15"/>
    </row>
    <row r="435" spans="1:14" s="2" customFormat="1" ht="38.25" customHeight="1" x14ac:dyDescent="0.25">
      <c r="A435" s="52" t="s">
        <v>59</v>
      </c>
      <c r="B435" s="16" t="s">
        <v>944</v>
      </c>
      <c r="C435" s="16" t="s">
        <v>264</v>
      </c>
      <c r="D435" s="16" t="s">
        <v>740</v>
      </c>
      <c r="E435" s="17">
        <v>126</v>
      </c>
      <c r="F435" s="18">
        <f t="shared" si="44"/>
        <v>8947.5498975709688</v>
      </c>
      <c r="G435" s="18">
        <f t="shared" si="50"/>
        <v>100.80000000000001</v>
      </c>
      <c r="H435" s="53">
        <f t="shared" si="45"/>
        <v>7286.1416546327882</v>
      </c>
      <c r="I435" s="28"/>
      <c r="J435" s="80">
        <f t="shared" si="46"/>
        <v>14.912583162618281</v>
      </c>
      <c r="K435" s="53">
        <f t="shared" si="47"/>
        <v>12.14356942438798</v>
      </c>
      <c r="N435" s="15"/>
    </row>
    <row r="436" spans="1:14" s="2" customFormat="1" ht="38.25" customHeight="1" x14ac:dyDescent="0.25">
      <c r="A436" s="52" t="s">
        <v>59</v>
      </c>
      <c r="B436" s="16" t="s">
        <v>942</v>
      </c>
      <c r="C436" s="16" t="s">
        <v>264</v>
      </c>
      <c r="D436" s="16" t="s">
        <v>750</v>
      </c>
      <c r="E436" s="17">
        <v>72</v>
      </c>
      <c r="F436" s="18">
        <f t="shared" si="44"/>
        <v>5112.8856557548388</v>
      </c>
      <c r="G436" s="18">
        <f t="shared" si="50"/>
        <v>57.6</v>
      </c>
      <c r="H436" s="53">
        <f t="shared" si="45"/>
        <v>4163.5095169330216</v>
      </c>
      <c r="I436" s="28"/>
      <c r="J436" s="80">
        <f t="shared" si="46"/>
        <v>8.5214760929247308</v>
      </c>
      <c r="K436" s="53">
        <f t="shared" si="47"/>
        <v>6.9391825282217026</v>
      </c>
      <c r="N436" s="15"/>
    </row>
    <row r="437" spans="1:14" s="2" customFormat="1" ht="38.25" customHeight="1" x14ac:dyDescent="0.25">
      <c r="A437" s="52" t="s">
        <v>59</v>
      </c>
      <c r="B437" s="16" t="s">
        <v>949</v>
      </c>
      <c r="C437" s="16" t="s">
        <v>264</v>
      </c>
      <c r="D437" s="16" t="s">
        <v>341</v>
      </c>
      <c r="E437" s="17">
        <v>147</v>
      </c>
      <c r="F437" s="18">
        <f t="shared" si="44"/>
        <v>10438.808213832795</v>
      </c>
      <c r="G437" s="18">
        <f t="shared" si="50"/>
        <v>117.60000000000001</v>
      </c>
      <c r="H437" s="53">
        <f t="shared" si="45"/>
        <v>8500.4985970715861</v>
      </c>
      <c r="I437" s="28"/>
      <c r="J437" s="80">
        <f t="shared" si="46"/>
        <v>17.398013689721324</v>
      </c>
      <c r="K437" s="53">
        <f t="shared" si="47"/>
        <v>14.167497661785976</v>
      </c>
      <c r="N437" s="15"/>
    </row>
    <row r="438" spans="1:14" s="2" customFormat="1" ht="38.25" customHeight="1" x14ac:dyDescent="0.25">
      <c r="A438" s="52" t="s">
        <v>59</v>
      </c>
      <c r="B438" s="16" t="s">
        <v>944</v>
      </c>
      <c r="C438" s="16" t="s">
        <v>264</v>
      </c>
      <c r="D438" s="16" t="s">
        <v>752</v>
      </c>
      <c r="E438" s="17">
        <v>153</v>
      </c>
      <c r="F438" s="18">
        <f t="shared" si="44"/>
        <v>10864.882018479033</v>
      </c>
      <c r="G438" s="18">
        <f t="shared" si="50"/>
        <v>122.4</v>
      </c>
      <c r="H438" s="53">
        <f t="shared" si="45"/>
        <v>8847.4577234826702</v>
      </c>
      <c r="I438" s="28"/>
      <c r="J438" s="80">
        <f t="shared" si="46"/>
        <v>18.108136697465056</v>
      </c>
      <c r="K438" s="53">
        <f t="shared" si="47"/>
        <v>14.745762872471117</v>
      </c>
      <c r="N438" s="15"/>
    </row>
    <row r="439" spans="1:14" s="2" customFormat="1" ht="38.25" customHeight="1" x14ac:dyDescent="0.25">
      <c r="A439" s="52" t="s">
        <v>59</v>
      </c>
      <c r="B439" s="16" t="s">
        <v>950</v>
      </c>
      <c r="C439" s="16" t="s">
        <v>264</v>
      </c>
      <c r="D439" s="16" t="s">
        <v>323</v>
      </c>
      <c r="E439" s="17">
        <v>93</v>
      </c>
      <c r="F439" s="18">
        <f t="shared" si="44"/>
        <v>6604.1439720166672</v>
      </c>
      <c r="G439" s="18">
        <f t="shared" si="50"/>
        <v>74.400000000000006</v>
      </c>
      <c r="H439" s="53">
        <f t="shared" si="45"/>
        <v>5377.8664593718195</v>
      </c>
      <c r="I439" s="28"/>
      <c r="J439" s="80">
        <f t="shared" si="46"/>
        <v>11.006906620027779</v>
      </c>
      <c r="K439" s="53">
        <f t="shared" si="47"/>
        <v>8.9631107656196995</v>
      </c>
      <c r="N439" s="15"/>
    </row>
    <row r="440" spans="1:14" s="2" customFormat="1" ht="38.25" customHeight="1" x14ac:dyDescent="0.25">
      <c r="A440" s="52" t="s">
        <v>59</v>
      </c>
      <c r="B440" s="16" t="s">
        <v>941</v>
      </c>
      <c r="C440" s="16" t="s">
        <v>264</v>
      </c>
      <c r="D440" s="16" t="s">
        <v>744</v>
      </c>
      <c r="E440" s="17">
        <v>69</v>
      </c>
      <c r="F440" s="18">
        <f t="shared" si="44"/>
        <v>4899.848753431721</v>
      </c>
      <c r="G440" s="18">
        <f t="shared" si="50"/>
        <v>55.2</v>
      </c>
      <c r="H440" s="53">
        <f t="shared" si="45"/>
        <v>3990.0299537274791</v>
      </c>
      <c r="I440" s="28"/>
      <c r="J440" s="80">
        <f t="shared" si="46"/>
        <v>8.1664145890528683</v>
      </c>
      <c r="K440" s="53">
        <f t="shared" si="47"/>
        <v>6.6500499228791314</v>
      </c>
      <c r="N440" s="15"/>
    </row>
    <row r="441" spans="1:14" s="2" customFormat="1" ht="38.25" customHeight="1" x14ac:dyDescent="0.25">
      <c r="A441" s="52" t="s">
        <v>59</v>
      </c>
      <c r="B441" s="16" t="s">
        <v>945</v>
      </c>
      <c r="C441" s="16" t="s">
        <v>264</v>
      </c>
      <c r="D441" s="16" t="s">
        <v>745</v>
      </c>
      <c r="E441" s="17">
        <v>156</v>
      </c>
      <c r="F441" s="18">
        <f t="shared" si="44"/>
        <v>11077.918920802151</v>
      </c>
      <c r="G441" s="18">
        <f t="shared" si="50"/>
        <v>124.80000000000001</v>
      </c>
      <c r="H441" s="53">
        <f t="shared" si="45"/>
        <v>9020.937286688215</v>
      </c>
      <c r="I441" s="28"/>
      <c r="J441" s="80">
        <f t="shared" si="46"/>
        <v>18.463198201336919</v>
      </c>
      <c r="K441" s="53">
        <f t="shared" si="47"/>
        <v>15.034895477813691</v>
      </c>
      <c r="N441" s="15"/>
    </row>
    <row r="442" spans="1:14" s="2" customFormat="1" ht="38.25" customHeight="1" x14ac:dyDescent="0.25">
      <c r="A442" s="52" t="s">
        <v>59</v>
      </c>
      <c r="B442" s="16" t="s">
        <v>951</v>
      </c>
      <c r="C442" s="16" t="s">
        <v>264</v>
      </c>
      <c r="D442" s="16" t="s">
        <v>321</v>
      </c>
      <c r="E442" s="17">
        <v>81</v>
      </c>
      <c r="F442" s="18">
        <f t="shared" si="44"/>
        <v>5751.9963627241941</v>
      </c>
      <c r="G442" s="18">
        <f t="shared" si="50"/>
        <v>64.8</v>
      </c>
      <c r="H442" s="53">
        <f t="shared" si="45"/>
        <v>4683.9482065496486</v>
      </c>
      <c r="I442" s="28"/>
      <c r="J442" s="80">
        <f t="shared" si="46"/>
        <v>9.5866606045403238</v>
      </c>
      <c r="K442" s="53">
        <f t="shared" si="47"/>
        <v>7.8065803442494142</v>
      </c>
      <c r="N442" s="15"/>
    </row>
    <row r="443" spans="1:14" s="2" customFormat="1" ht="38.25" customHeight="1" x14ac:dyDescent="0.25">
      <c r="A443" s="52" t="s">
        <v>59</v>
      </c>
      <c r="B443" s="16" t="s">
        <v>951</v>
      </c>
      <c r="C443" s="16" t="s">
        <v>264</v>
      </c>
      <c r="D443" s="16" t="s">
        <v>320</v>
      </c>
      <c r="E443" s="17">
        <v>114</v>
      </c>
      <c r="F443" s="18">
        <f t="shared" si="44"/>
        <v>8095.4022882784948</v>
      </c>
      <c r="G443" s="18">
        <f t="shared" si="50"/>
        <v>91.2</v>
      </c>
      <c r="H443" s="53">
        <f t="shared" si="45"/>
        <v>6592.2234018106174</v>
      </c>
      <c r="I443" s="28"/>
      <c r="J443" s="80">
        <f t="shared" si="46"/>
        <v>13.492337147130824</v>
      </c>
      <c r="K443" s="53">
        <f t="shared" si="47"/>
        <v>10.987039003017696</v>
      </c>
      <c r="N443" s="15"/>
    </row>
    <row r="444" spans="1:14" s="2" customFormat="1" ht="38.25" customHeight="1" x14ac:dyDescent="0.25">
      <c r="A444" s="52" t="s">
        <v>59</v>
      </c>
      <c r="B444" s="16" t="s">
        <v>949</v>
      </c>
      <c r="C444" s="16" t="s">
        <v>264</v>
      </c>
      <c r="D444" s="16" t="s">
        <v>326</v>
      </c>
      <c r="E444" s="17">
        <v>96</v>
      </c>
      <c r="F444" s="18">
        <f t="shared" si="44"/>
        <v>6817.180874339786</v>
      </c>
      <c r="G444" s="18">
        <f t="shared" si="50"/>
        <v>76.800000000000011</v>
      </c>
      <c r="H444" s="53">
        <f t="shared" si="45"/>
        <v>5551.3460225773624</v>
      </c>
      <c r="I444" s="28"/>
      <c r="J444" s="80">
        <f t="shared" si="46"/>
        <v>11.361968123899644</v>
      </c>
      <c r="K444" s="53">
        <f t="shared" si="47"/>
        <v>9.2522433709622707</v>
      </c>
      <c r="N444" s="15"/>
    </row>
    <row r="445" spans="1:14" s="2" customFormat="1" ht="38.25" customHeight="1" x14ac:dyDescent="0.25">
      <c r="A445" s="52" t="s">
        <v>59</v>
      </c>
      <c r="B445" s="16" t="s">
        <v>949</v>
      </c>
      <c r="C445" s="16" t="s">
        <v>264</v>
      </c>
      <c r="D445" s="16" t="s">
        <v>325</v>
      </c>
      <c r="E445" s="17">
        <v>162</v>
      </c>
      <c r="F445" s="18">
        <f t="shared" si="44"/>
        <v>11503.992725448388</v>
      </c>
      <c r="G445" s="18">
        <f t="shared" si="50"/>
        <v>129.6</v>
      </c>
      <c r="H445" s="53">
        <f t="shared" si="45"/>
        <v>9367.8964130992972</v>
      </c>
      <c r="I445" s="28"/>
      <c r="J445" s="80">
        <f t="shared" si="46"/>
        <v>19.173321209080648</v>
      </c>
      <c r="K445" s="53">
        <f t="shared" si="47"/>
        <v>15.613160688498828</v>
      </c>
      <c r="N445" s="15"/>
    </row>
    <row r="446" spans="1:14" s="2" customFormat="1" ht="38.25" customHeight="1" x14ac:dyDescent="0.25">
      <c r="A446" s="52" t="s">
        <v>59</v>
      </c>
      <c r="B446" s="16" t="s">
        <v>944</v>
      </c>
      <c r="C446" s="16" t="s">
        <v>264</v>
      </c>
      <c r="D446" s="16" t="s">
        <v>739</v>
      </c>
      <c r="E446" s="17">
        <v>93</v>
      </c>
      <c r="F446" s="18">
        <f t="shared" si="44"/>
        <v>6604.1439720166672</v>
      </c>
      <c r="G446" s="18">
        <f t="shared" si="50"/>
        <v>74.400000000000006</v>
      </c>
      <c r="H446" s="53">
        <f t="shared" si="45"/>
        <v>5377.8664593718195</v>
      </c>
      <c r="I446" s="28"/>
      <c r="J446" s="80">
        <f t="shared" si="46"/>
        <v>11.006906620027779</v>
      </c>
      <c r="K446" s="53">
        <f t="shared" si="47"/>
        <v>8.9631107656196995</v>
      </c>
      <c r="N446" s="15"/>
    </row>
    <row r="447" spans="1:14" s="2" customFormat="1" ht="38.25" customHeight="1" x14ac:dyDescent="0.25">
      <c r="A447" s="52" t="s">
        <v>59</v>
      </c>
      <c r="B447" s="16" t="s">
        <v>942</v>
      </c>
      <c r="C447" s="16" t="s">
        <v>264</v>
      </c>
      <c r="D447" s="16" t="s">
        <v>751</v>
      </c>
      <c r="E447" s="17">
        <v>75</v>
      </c>
      <c r="F447" s="18">
        <f t="shared" si="44"/>
        <v>5325.9225580779575</v>
      </c>
      <c r="G447" s="18">
        <f t="shared" si="50"/>
        <v>60</v>
      </c>
      <c r="H447" s="53">
        <f t="shared" si="45"/>
        <v>4336.9890801385636</v>
      </c>
      <c r="I447" s="28"/>
      <c r="J447" s="80">
        <f t="shared" si="46"/>
        <v>8.8765375967965952</v>
      </c>
      <c r="K447" s="53">
        <f t="shared" si="47"/>
        <v>7.2283151335642728</v>
      </c>
      <c r="N447" s="15"/>
    </row>
    <row r="448" spans="1:14" s="2" customFormat="1" ht="38.25" customHeight="1" x14ac:dyDescent="0.25">
      <c r="A448" s="52" t="s">
        <v>59</v>
      </c>
      <c r="B448" s="16" t="s">
        <v>952</v>
      </c>
      <c r="C448" s="16" t="s">
        <v>264</v>
      </c>
      <c r="D448" s="16" t="s">
        <v>322</v>
      </c>
      <c r="E448" s="17">
        <v>75</v>
      </c>
      <c r="F448" s="18">
        <f t="shared" si="44"/>
        <v>5325.9225580779575</v>
      </c>
      <c r="G448" s="18">
        <f t="shared" si="50"/>
        <v>60</v>
      </c>
      <c r="H448" s="53">
        <f t="shared" si="45"/>
        <v>4336.9890801385636</v>
      </c>
      <c r="I448" s="28"/>
      <c r="J448" s="80">
        <f t="shared" si="46"/>
        <v>8.8765375967965952</v>
      </c>
      <c r="K448" s="53">
        <f t="shared" si="47"/>
        <v>7.2283151335642728</v>
      </c>
      <c r="N448" s="15"/>
    </row>
    <row r="449" spans="1:14" s="2" customFormat="1" ht="38.25" customHeight="1" x14ac:dyDescent="0.25">
      <c r="A449" s="52" t="s">
        <v>59</v>
      </c>
      <c r="B449" s="16" t="s">
        <v>950</v>
      </c>
      <c r="C449" s="16" t="s">
        <v>264</v>
      </c>
      <c r="D449" s="16" t="s">
        <v>332</v>
      </c>
      <c r="E449" s="17">
        <v>63</v>
      </c>
      <c r="F449" s="18">
        <f t="shared" si="44"/>
        <v>4473.7749487854844</v>
      </c>
      <c r="G449" s="18">
        <f t="shared" si="50"/>
        <v>50.400000000000006</v>
      </c>
      <c r="H449" s="53">
        <f t="shared" si="45"/>
        <v>3643.0708273163941</v>
      </c>
      <c r="I449" s="28"/>
      <c r="J449" s="80">
        <f t="shared" si="46"/>
        <v>7.4562915813091406</v>
      </c>
      <c r="K449" s="53">
        <f t="shared" si="47"/>
        <v>6.0717847121939901</v>
      </c>
      <c r="N449" s="15"/>
    </row>
    <row r="450" spans="1:14" s="2" customFormat="1" ht="38.25" customHeight="1" x14ac:dyDescent="0.25">
      <c r="A450" s="54" t="s">
        <v>59</v>
      </c>
      <c r="B450" s="20" t="s">
        <v>1111</v>
      </c>
      <c r="C450" s="20" t="s">
        <v>264</v>
      </c>
      <c r="D450" s="20" t="s">
        <v>1110</v>
      </c>
      <c r="E450" s="21">
        <v>63</v>
      </c>
      <c r="F450" s="22">
        <f t="shared" si="44"/>
        <v>4473.7749487854844</v>
      </c>
      <c r="G450" s="22">
        <f t="shared" si="50"/>
        <v>50.400000000000006</v>
      </c>
      <c r="H450" s="55">
        <f t="shared" si="45"/>
        <v>3643.0708273163941</v>
      </c>
      <c r="I450" s="28"/>
      <c r="J450" s="81">
        <f t="shared" si="46"/>
        <v>7.4562915813091406</v>
      </c>
      <c r="K450" s="55">
        <f t="shared" si="47"/>
        <v>6.0717847121939901</v>
      </c>
      <c r="N450" s="15"/>
    </row>
    <row r="451" spans="1:14" s="2" customFormat="1" ht="38.25" customHeight="1" x14ac:dyDescent="0.25">
      <c r="A451" s="58" t="s">
        <v>59</v>
      </c>
      <c r="B451" s="23" t="s">
        <v>1087</v>
      </c>
      <c r="C451" s="23" t="s">
        <v>1</v>
      </c>
      <c r="D451" s="23" t="s">
        <v>821</v>
      </c>
      <c r="E451" s="21">
        <v>174</v>
      </c>
      <c r="F451" s="22">
        <f t="shared" si="44"/>
        <v>12356.140334740861</v>
      </c>
      <c r="G451" s="22">
        <f>E451*N$8</f>
        <v>174</v>
      </c>
      <c r="H451" s="55">
        <f t="shared" si="45"/>
        <v>12577.268332401834</v>
      </c>
      <c r="I451" s="28"/>
      <c r="J451" s="81">
        <f t="shared" si="46"/>
        <v>20.593567224568101</v>
      </c>
      <c r="K451" s="55">
        <f t="shared" si="47"/>
        <v>20.96211388733639</v>
      </c>
      <c r="N451" s="15"/>
    </row>
    <row r="452" spans="1:14" s="2" customFormat="1" ht="38.25" customHeight="1" x14ac:dyDescent="0.25">
      <c r="A452" s="54" t="s">
        <v>59</v>
      </c>
      <c r="B452" s="20" t="s">
        <v>1108</v>
      </c>
      <c r="C452" s="20" t="s">
        <v>264</v>
      </c>
      <c r="D452" s="20" t="s">
        <v>817</v>
      </c>
      <c r="E452" s="21">
        <v>60</v>
      </c>
      <c r="F452" s="22">
        <f t="shared" si="44"/>
        <v>4260.7380464623657</v>
      </c>
      <c r="G452" s="22">
        <f>E452*N$5</f>
        <v>48</v>
      </c>
      <c r="H452" s="55">
        <f t="shared" si="45"/>
        <v>3469.5912641108507</v>
      </c>
      <c r="I452" s="28"/>
      <c r="J452" s="81">
        <f t="shared" si="46"/>
        <v>7.1012300774372763</v>
      </c>
      <c r="K452" s="55">
        <f t="shared" si="47"/>
        <v>5.7826521068514181</v>
      </c>
      <c r="N452" s="15"/>
    </row>
    <row r="453" spans="1:14" s="2" customFormat="1" ht="38.25" customHeight="1" x14ac:dyDescent="0.25">
      <c r="A453" s="54" t="s">
        <v>9</v>
      </c>
      <c r="B453" s="20" t="s">
        <v>1094</v>
      </c>
      <c r="C453" s="20" t="s">
        <v>264</v>
      </c>
      <c r="D453" s="20" t="s">
        <v>836</v>
      </c>
      <c r="E453" s="21">
        <v>144</v>
      </c>
      <c r="F453" s="22">
        <f t="shared" si="44"/>
        <v>10225.771311509678</v>
      </c>
      <c r="G453" s="22">
        <f>E453*N$5</f>
        <v>115.2</v>
      </c>
      <c r="H453" s="55">
        <f t="shared" si="45"/>
        <v>8327.0190338660432</v>
      </c>
      <c r="I453" s="28"/>
      <c r="J453" s="81">
        <f t="shared" si="46"/>
        <v>17.042952185849462</v>
      </c>
      <c r="K453" s="55">
        <f t="shared" si="47"/>
        <v>13.878365056443405</v>
      </c>
      <c r="N453" s="15"/>
    </row>
    <row r="454" spans="1:14" s="2" customFormat="1" ht="38.25" customHeight="1" x14ac:dyDescent="0.25">
      <c r="A454" s="54" t="s">
        <v>9</v>
      </c>
      <c r="B454" s="20" t="s">
        <v>1094</v>
      </c>
      <c r="C454" s="20" t="s">
        <v>32</v>
      </c>
      <c r="D454" s="20" t="s">
        <v>844</v>
      </c>
      <c r="E454" s="21">
        <v>177</v>
      </c>
      <c r="F454" s="22">
        <f t="shared" ref="F454:F517" si="51">D$920*(E454/E$918)</f>
        <v>12569.177237063979</v>
      </c>
      <c r="G454" s="22">
        <f>E454*N$6</f>
        <v>212.4</v>
      </c>
      <c r="H454" s="55">
        <f t="shared" ref="H454:H517" si="52">D$920*(G454/G$918)</f>
        <v>15352.941343690518</v>
      </c>
      <c r="I454" s="28"/>
      <c r="J454" s="81">
        <f t="shared" ref="J454:J517" si="53">F454/600</f>
        <v>20.948628728439964</v>
      </c>
      <c r="K454" s="55">
        <f t="shared" ref="K454:K517" si="54">H454/600</f>
        <v>25.588235572817531</v>
      </c>
      <c r="N454" s="15"/>
    </row>
    <row r="455" spans="1:14" s="2" customFormat="1" ht="38.25" customHeight="1" x14ac:dyDescent="0.25">
      <c r="A455" s="54" t="s">
        <v>9</v>
      </c>
      <c r="B455" s="20" t="s">
        <v>1113</v>
      </c>
      <c r="C455" s="20" t="s">
        <v>264</v>
      </c>
      <c r="D455" s="20" t="s">
        <v>835</v>
      </c>
      <c r="E455" s="21">
        <v>93</v>
      </c>
      <c r="F455" s="22">
        <f t="shared" si="51"/>
        <v>6604.1439720166672</v>
      </c>
      <c r="G455" s="22">
        <f t="shared" ref="G455:G485" si="55">E455*N$5</f>
        <v>74.400000000000006</v>
      </c>
      <c r="H455" s="55">
        <f t="shared" si="52"/>
        <v>5377.8664593718195</v>
      </c>
      <c r="I455" s="28"/>
      <c r="J455" s="81">
        <f t="shared" si="53"/>
        <v>11.006906620027779</v>
      </c>
      <c r="K455" s="55">
        <f t="shared" si="54"/>
        <v>8.9631107656196995</v>
      </c>
      <c r="N455" s="15"/>
    </row>
    <row r="456" spans="1:14" s="2" customFormat="1" ht="38.25" customHeight="1" x14ac:dyDescent="0.25">
      <c r="A456" s="52" t="s">
        <v>9</v>
      </c>
      <c r="B456" s="16" t="s">
        <v>978</v>
      </c>
      <c r="C456" s="16" t="s">
        <v>264</v>
      </c>
      <c r="D456" s="16" t="s">
        <v>416</v>
      </c>
      <c r="E456" s="17">
        <v>204</v>
      </c>
      <c r="F456" s="18">
        <f t="shared" si="51"/>
        <v>14486.509357972045</v>
      </c>
      <c r="G456" s="18">
        <f t="shared" si="55"/>
        <v>163.20000000000002</v>
      </c>
      <c r="H456" s="53">
        <f t="shared" si="52"/>
        <v>11796.610297976895</v>
      </c>
      <c r="I456" s="28"/>
      <c r="J456" s="80">
        <f t="shared" si="53"/>
        <v>24.144182263286741</v>
      </c>
      <c r="K456" s="53">
        <f t="shared" si="54"/>
        <v>19.661017163294826</v>
      </c>
      <c r="N456" s="15"/>
    </row>
    <row r="457" spans="1:14" s="2" customFormat="1" ht="38.25" customHeight="1" x14ac:dyDescent="0.25">
      <c r="A457" s="52" t="s">
        <v>9</v>
      </c>
      <c r="B457" s="16" t="s">
        <v>965</v>
      </c>
      <c r="C457" s="16" t="s">
        <v>264</v>
      </c>
      <c r="D457" s="16" t="s">
        <v>390</v>
      </c>
      <c r="E457" s="17">
        <v>108</v>
      </c>
      <c r="F457" s="18">
        <f t="shared" si="51"/>
        <v>7669.32848363226</v>
      </c>
      <c r="G457" s="18">
        <f t="shared" si="55"/>
        <v>86.4</v>
      </c>
      <c r="H457" s="53">
        <f t="shared" si="52"/>
        <v>6245.2642753995324</v>
      </c>
      <c r="I457" s="28"/>
      <c r="J457" s="80">
        <f t="shared" si="53"/>
        <v>12.782214139387101</v>
      </c>
      <c r="K457" s="53">
        <f t="shared" si="54"/>
        <v>10.408773792332553</v>
      </c>
      <c r="N457" s="15"/>
    </row>
    <row r="458" spans="1:14" s="2" customFormat="1" ht="38.25" customHeight="1" x14ac:dyDescent="0.25">
      <c r="A458" s="52" t="s">
        <v>9</v>
      </c>
      <c r="B458" s="16" t="s">
        <v>968</v>
      </c>
      <c r="C458" s="16" t="s">
        <v>264</v>
      </c>
      <c r="D458" s="16" t="s">
        <v>380</v>
      </c>
      <c r="E458" s="17">
        <v>117</v>
      </c>
      <c r="F458" s="18">
        <f t="shared" si="51"/>
        <v>8308.4391906016135</v>
      </c>
      <c r="G458" s="18">
        <f t="shared" si="55"/>
        <v>93.600000000000009</v>
      </c>
      <c r="H458" s="53">
        <f t="shared" si="52"/>
        <v>6765.7029650161603</v>
      </c>
      <c r="I458" s="28"/>
      <c r="J458" s="80">
        <f t="shared" si="53"/>
        <v>13.84739865100269</v>
      </c>
      <c r="K458" s="53">
        <f t="shared" si="54"/>
        <v>11.276171608360267</v>
      </c>
      <c r="N458" s="15"/>
    </row>
    <row r="459" spans="1:14" ht="38.25" customHeight="1" x14ac:dyDescent="0.25">
      <c r="A459" s="52" t="s">
        <v>9</v>
      </c>
      <c r="B459" s="16" t="s">
        <v>978</v>
      </c>
      <c r="C459" s="16" t="s">
        <v>264</v>
      </c>
      <c r="D459" s="16" t="s">
        <v>413</v>
      </c>
      <c r="E459" s="17">
        <v>237</v>
      </c>
      <c r="F459" s="18">
        <f t="shared" si="51"/>
        <v>16829.915283526349</v>
      </c>
      <c r="G459" s="18">
        <f t="shared" si="55"/>
        <v>189.60000000000002</v>
      </c>
      <c r="H459" s="53">
        <f t="shared" si="52"/>
        <v>13704.885493237864</v>
      </c>
      <c r="I459" s="28"/>
      <c r="J459" s="80">
        <f t="shared" si="53"/>
        <v>28.049858805877246</v>
      </c>
      <c r="K459" s="53">
        <f t="shared" si="54"/>
        <v>22.841475822063106</v>
      </c>
    </row>
    <row r="460" spans="1:14" ht="38.25" customHeight="1" x14ac:dyDescent="0.25">
      <c r="A460" s="52" t="s">
        <v>9</v>
      </c>
      <c r="B460" s="16" t="s">
        <v>965</v>
      </c>
      <c r="C460" s="16" t="s">
        <v>264</v>
      </c>
      <c r="D460" s="16" t="s">
        <v>389</v>
      </c>
      <c r="E460" s="17">
        <v>123</v>
      </c>
      <c r="F460" s="18">
        <f t="shared" si="51"/>
        <v>8734.512995247851</v>
      </c>
      <c r="G460" s="18">
        <f t="shared" si="55"/>
        <v>98.4</v>
      </c>
      <c r="H460" s="53">
        <f t="shared" si="52"/>
        <v>7112.6620914272453</v>
      </c>
      <c r="I460" s="28"/>
      <c r="J460" s="80">
        <f t="shared" si="53"/>
        <v>14.557521658746419</v>
      </c>
      <c r="K460" s="53">
        <f t="shared" si="54"/>
        <v>11.854436819045409</v>
      </c>
    </row>
    <row r="461" spans="1:14" ht="38.25" customHeight="1" x14ac:dyDescent="0.25">
      <c r="A461" s="52" t="s">
        <v>9</v>
      </c>
      <c r="B461" s="16" t="s">
        <v>968</v>
      </c>
      <c r="C461" s="16" t="s">
        <v>264</v>
      </c>
      <c r="D461" s="16" t="s">
        <v>383</v>
      </c>
      <c r="E461" s="17">
        <v>249</v>
      </c>
      <c r="F461" s="18">
        <f t="shared" si="51"/>
        <v>17682.06289281882</v>
      </c>
      <c r="G461" s="18">
        <f t="shared" si="55"/>
        <v>199.20000000000002</v>
      </c>
      <c r="H461" s="53">
        <f t="shared" si="52"/>
        <v>14398.803746060032</v>
      </c>
      <c r="I461" s="28"/>
      <c r="J461" s="80">
        <f t="shared" si="53"/>
        <v>29.4701048213647</v>
      </c>
      <c r="K461" s="53">
        <f t="shared" si="54"/>
        <v>23.998006243433387</v>
      </c>
    </row>
    <row r="462" spans="1:14" ht="38.25" customHeight="1" x14ac:dyDescent="0.25">
      <c r="A462" s="52" t="s">
        <v>9</v>
      </c>
      <c r="B462" s="16" t="s">
        <v>971</v>
      </c>
      <c r="C462" s="16" t="s">
        <v>264</v>
      </c>
      <c r="D462" s="16" t="s">
        <v>386</v>
      </c>
      <c r="E462" s="17">
        <v>126</v>
      </c>
      <c r="F462" s="18">
        <f t="shared" si="51"/>
        <v>8947.5498975709688</v>
      </c>
      <c r="G462" s="18">
        <f t="shared" si="55"/>
        <v>100.80000000000001</v>
      </c>
      <c r="H462" s="53">
        <f t="shared" si="52"/>
        <v>7286.1416546327882</v>
      </c>
      <c r="I462" s="28"/>
      <c r="J462" s="80">
        <f t="shared" si="53"/>
        <v>14.912583162618281</v>
      </c>
      <c r="K462" s="53">
        <f t="shared" si="54"/>
        <v>12.14356942438798</v>
      </c>
    </row>
    <row r="463" spans="1:14" ht="38.25" customHeight="1" x14ac:dyDescent="0.25">
      <c r="A463" s="52" t="s">
        <v>9</v>
      </c>
      <c r="B463" s="16" t="s">
        <v>973</v>
      </c>
      <c r="C463" s="16" t="s">
        <v>264</v>
      </c>
      <c r="D463" s="16" t="s">
        <v>414</v>
      </c>
      <c r="E463" s="17">
        <v>75</v>
      </c>
      <c r="F463" s="18">
        <f t="shared" si="51"/>
        <v>5325.9225580779575</v>
      </c>
      <c r="G463" s="18">
        <f t="shared" si="55"/>
        <v>60</v>
      </c>
      <c r="H463" s="53">
        <f t="shared" si="52"/>
        <v>4336.9890801385636</v>
      </c>
      <c r="I463" s="28"/>
      <c r="J463" s="80">
        <f t="shared" si="53"/>
        <v>8.8765375967965952</v>
      </c>
      <c r="K463" s="53">
        <f t="shared" si="54"/>
        <v>7.2283151335642728</v>
      </c>
    </row>
    <row r="464" spans="1:14" ht="38.25" customHeight="1" x14ac:dyDescent="0.25">
      <c r="A464" s="52" t="s">
        <v>9</v>
      </c>
      <c r="B464" s="16" t="s">
        <v>970</v>
      </c>
      <c r="C464" s="16" t="s">
        <v>264</v>
      </c>
      <c r="D464" s="16" t="s">
        <v>765</v>
      </c>
      <c r="E464" s="17">
        <v>117</v>
      </c>
      <c r="F464" s="18">
        <f t="shared" si="51"/>
        <v>8308.4391906016135</v>
      </c>
      <c r="G464" s="18">
        <f t="shared" si="55"/>
        <v>93.600000000000009</v>
      </c>
      <c r="H464" s="53">
        <f t="shared" si="52"/>
        <v>6765.7029650161603</v>
      </c>
      <c r="I464" s="28"/>
      <c r="J464" s="80">
        <f t="shared" si="53"/>
        <v>13.84739865100269</v>
      </c>
      <c r="K464" s="53">
        <f t="shared" si="54"/>
        <v>11.276171608360267</v>
      </c>
    </row>
    <row r="465" spans="1:14" ht="38.25" customHeight="1" x14ac:dyDescent="0.25">
      <c r="A465" s="52" t="s">
        <v>9</v>
      </c>
      <c r="B465" s="16" t="s">
        <v>976</v>
      </c>
      <c r="C465" s="16" t="s">
        <v>264</v>
      </c>
      <c r="D465" s="16" t="s">
        <v>397</v>
      </c>
      <c r="E465" s="17">
        <v>111</v>
      </c>
      <c r="F465" s="18">
        <f t="shared" si="51"/>
        <v>7882.365385955376</v>
      </c>
      <c r="G465" s="18">
        <f t="shared" si="55"/>
        <v>88.800000000000011</v>
      </c>
      <c r="H465" s="53">
        <f t="shared" si="52"/>
        <v>6418.7438386050753</v>
      </c>
      <c r="I465" s="28"/>
      <c r="J465" s="80">
        <f t="shared" si="53"/>
        <v>13.13727564325896</v>
      </c>
      <c r="K465" s="53">
        <f t="shared" si="54"/>
        <v>10.697906397675126</v>
      </c>
    </row>
    <row r="466" spans="1:14" ht="38.25" customHeight="1" x14ac:dyDescent="0.25">
      <c r="A466" s="52" t="s">
        <v>9</v>
      </c>
      <c r="B466" s="16" t="s">
        <v>966</v>
      </c>
      <c r="C466" s="16" t="s">
        <v>264</v>
      </c>
      <c r="D466" s="16" t="s">
        <v>411</v>
      </c>
      <c r="E466" s="17">
        <v>189</v>
      </c>
      <c r="F466" s="18">
        <f t="shared" si="51"/>
        <v>13421.324846356452</v>
      </c>
      <c r="G466" s="18">
        <f t="shared" si="55"/>
        <v>151.20000000000002</v>
      </c>
      <c r="H466" s="53">
        <f t="shared" si="52"/>
        <v>10929.212481949182</v>
      </c>
      <c r="I466" s="28"/>
      <c r="J466" s="80">
        <f t="shared" si="53"/>
        <v>22.368874743927421</v>
      </c>
      <c r="K466" s="53">
        <f t="shared" si="54"/>
        <v>18.215354136581968</v>
      </c>
    </row>
    <row r="467" spans="1:14" s="2" customFormat="1" ht="38.25" customHeight="1" x14ac:dyDescent="0.25">
      <c r="A467" s="52" t="s">
        <v>9</v>
      </c>
      <c r="B467" s="16" t="s">
        <v>968</v>
      </c>
      <c r="C467" s="16" t="s">
        <v>264</v>
      </c>
      <c r="D467" s="16" t="s">
        <v>381</v>
      </c>
      <c r="E467" s="17">
        <v>234</v>
      </c>
      <c r="F467" s="18">
        <f t="shared" si="51"/>
        <v>16616.878381203227</v>
      </c>
      <c r="G467" s="18">
        <f t="shared" si="55"/>
        <v>187.20000000000002</v>
      </c>
      <c r="H467" s="53">
        <f t="shared" si="52"/>
        <v>13531.405930032321</v>
      </c>
      <c r="I467" s="28"/>
      <c r="J467" s="80">
        <f t="shared" si="53"/>
        <v>27.69479730200538</v>
      </c>
      <c r="K467" s="53">
        <f t="shared" si="54"/>
        <v>22.552343216720534</v>
      </c>
      <c r="N467" s="15"/>
    </row>
    <row r="468" spans="1:14" s="2" customFormat="1" ht="38.25" customHeight="1" x14ac:dyDescent="0.25">
      <c r="A468" s="52" t="s">
        <v>9</v>
      </c>
      <c r="B468" s="16" t="s">
        <v>975</v>
      </c>
      <c r="C468" s="16" t="s">
        <v>264</v>
      </c>
      <c r="D468" s="16" t="s">
        <v>387</v>
      </c>
      <c r="E468" s="17">
        <v>162</v>
      </c>
      <c r="F468" s="18">
        <f t="shared" si="51"/>
        <v>11503.992725448388</v>
      </c>
      <c r="G468" s="18">
        <f t="shared" si="55"/>
        <v>129.6</v>
      </c>
      <c r="H468" s="53">
        <f t="shared" si="52"/>
        <v>9367.8964130992972</v>
      </c>
      <c r="I468" s="28"/>
      <c r="J468" s="80">
        <f t="shared" si="53"/>
        <v>19.173321209080648</v>
      </c>
      <c r="K468" s="53">
        <f t="shared" si="54"/>
        <v>15.613160688498828</v>
      </c>
      <c r="N468" s="15"/>
    </row>
    <row r="469" spans="1:14" s="2" customFormat="1" ht="38.25" customHeight="1" x14ac:dyDescent="0.25">
      <c r="A469" s="52" t="s">
        <v>9</v>
      </c>
      <c r="B469" s="16" t="s">
        <v>977</v>
      </c>
      <c r="C469" s="16" t="s">
        <v>264</v>
      </c>
      <c r="D469" s="16" t="s">
        <v>394</v>
      </c>
      <c r="E469" s="17">
        <v>201</v>
      </c>
      <c r="F469" s="18">
        <f t="shared" si="51"/>
        <v>14273.472455648927</v>
      </c>
      <c r="G469" s="18">
        <f t="shared" si="55"/>
        <v>160.80000000000001</v>
      </c>
      <c r="H469" s="53">
        <f t="shared" si="52"/>
        <v>11623.130734771352</v>
      </c>
      <c r="I469" s="28"/>
      <c r="J469" s="80">
        <f t="shared" si="53"/>
        <v>23.789120759414878</v>
      </c>
      <c r="K469" s="53">
        <f t="shared" si="54"/>
        <v>19.371884557952253</v>
      </c>
      <c r="N469" s="15"/>
    </row>
    <row r="470" spans="1:14" s="2" customFormat="1" ht="38.25" customHeight="1" x14ac:dyDescent="0.25">
      <c r="A470" s="52" t="s">
        <v>9</v>
      </c>
      <c r="B470" s="16" t="s">
        <v>968</v>
      </c>
      <c r="C470" s="16" t="s">
        <v>264</v>
      </c>
      <c r="D470" s="16" t="s">
        <v>385</v>
      </c>
      <c r="E470" s="17">
        <v>99</v>
      </c>
      <c r="F470" s="18">
        <f t="shared" si="51"/>
        <v>7030.2177766629038</v>
      </c>
      <c r="G470" s="18">
        <f t="shared" si="55"/>
        <v>79.2</v>
      </c>
      <c r="H470" s="53">
        <f t="shared" si="52"/>
        <v>5724.8255857829045</v>
      </c>
      <c r="I470" s="28"/>
      <c r="J470" s="80">
        <f t="shared" si="53"/>
        <v>11.717029627771506</v>
      </c>
      <c r="K470" s="53">
        <f t="shared" si="54"/>
        <v>9.54137597630484</v>
      </c>
      <c r="N470" s="15"/>
    </row>
    <row r="471" spans="1:14" s="2" customFormat="1" ht="38.25" customHeight="1" x14ac:dyDescent="0.25">
      <c r="A471" s="52" t="s">
        <v>9</v>
      </c>
      <c r="B471" s="16" t="s">
        <v>974</v>
      </c>
      <c r="C471" s="16" t="s">
        <v>264</v>
      </c>
      <c r="D471" s="16" t="s">
        <v>410</v>
      </c>
      <c r="E471" s="17">
        <v>93</v>
      </c>
      <c r="F471" s="18">
        <f t="shared" si="51"/>
        <v>6604.1439720166672</v>
      </c>
      <c r="G471" s="18">
        <f t="shared" si="55"/>
        <v>74.400000000000006</v>
      </c>
      <c r="H471" s="53">
        <f t="shared" si="52"/>
        <v>5377.8664593718195</v>
      </c>
      <c r="I471" s="28"/>
      <c r="J471" s="80">
        <f t="shared" si="53"/>
        <v>11.006906620027779</v>
      </c>
      <c r="K471" s="53">
        <f t="shared" si="54"/>
        <v>8.9631107656196995</v>
      </c>
      <c r="N471" s="15"/>
    </row>
    <row r="472" spans="1:14" s="2" customFormat="1" ht="38.25" customHeight="1" x14ac:dyDescent="0.25">
      <c r="A472" s="52" t="s">
        <v>9</v>
      </c>
      <c r="B472" s="16" t="s">
        <v>970</v>
      </c>
      <c r="C472" s="16" t="s">
        <v>264</v>
      </c>
      <c r="D472" s="16" t="s">
        <v>766</v>
      </c>
      <c r="E472" s="17">
        <v>117</v>
      </c>
      <c r="F472" s="18">
        <f t="shared" si="51"/>
        <v>8308.4391906016135</v>
      </c>
      <c r="G472" s="18">
        <f t="shared" si="55"/>
        <v>93.600000000000009</v>
      </c>
      <c r="H472" s="53">
        <f t="shared" si="52"/>
        <v>6765.7029650161603</v>
      </c>
      <c r="I472" s="28"/>
      <c r="J472" s="80">
        <f t="shared" si="53"/>
        <v>13.84739865100269</v>
      </c>
      <c r="K472" s="53">
        <f t="shared" si="54"/>
        <v>11.276171608360267</v>
      </c>
      <c r="N472" s="15"/>
    </row>
    <row r="473" spans="1:14" s="2" customFormat="1" ht="38.25" customHeight="1" x14ac:dyDescent="0.25">
      <c r="A473" s="52" t="s">
        <v>9</v>
      </c>
      <c r="B473" s="16" t="s">
        <v>973</v>
      </c>
      <c r="C473" s="16" t="s">
        <v>264</v>
      </c>
      <c r="D473" s="16" t="s">
        <v>404</v>
      </c>
      <c r="E473" s="17">
        <v>90</v>
      </c>
      <c r="F473" s="18">
        <f t="shared" si="51"/>
        <v>6391.1070696935485</v>
      </c>
      <c r="G473" s="18">
        <f t="shared" si="55"/>
        <v>72</v>
      </c>
      <c r="H473" s="53">
        <f t="shared" si="52"/>
        <v>5204.3868961662765</v>
      </c>
      <c r="I473" s="28"/>
      <c r="J473" s="80">
        <f t="shared" si="53"/>
        <v>10.651845116155915</v>
      </c>
      <c r="K473" s="53">
        <f t="shared" si="54"/>
        <v>8.6739781602771284</v>
      </c>
      <c r="N473" s="15"/>
    </row>
    <row r="474" spans="1:14" s="2" customFormat="1" ht="38.25" customHeight="1" x14ac:dyDescent="0.25">
      <c r="A474" s="52" t="s">
        <v>9</v>
      </c>
      <c r="B474" s="16" t="s">
        <v>965</v>
      </c>
      <c r="C474" s="16" t="s">
        <v>264</v>
      </c>
      <c r="D474" s="16" t="s">
        <v>391</v>
      </c>
      <c r="E474" s="17">
        <v>69</v>
      </c>
      <c r="F474" s="18">
        <f t="shared" si="51"/>
        <v>4899.848753431721</v>
      </c>
      <c r="G474" s="18">
        <f t="shared" si="55"/>
        <v>55.2</v>
      </c>
      <c r="H474" s="53">
        <f t="shared" si="52"/>
        <v>3990.0299537274791</v>
      </c>
      <c r="I474" s="28"/>
      <c r="J474" s="80">
        <f t="shared" si="53"/>
        <v>8.1664145890528683</v>
      </c>
      <c r="K474" s="53">
        <f t="shared" si="54"/>
        <v>6.6500499228791314</v>
      </c>
      <c r="N474" s="15"/>
    </row>
    <row r="475" spans="1:14" s="2" customFormat="1" ht="38.25" customHeight="1" x14ac:dyDescent="0.25">
      <c r="A475" s="52" t="s">
        <v>9</v>
      </c>
      <c r="B475" s="16" t="s">
        <v>968</v>
      </c>
      <c r="C475" s="16" t="s">
        <v>264</v>
      </c>
      <c r="D475" s="16" t="s">
        <v>379</v>
      </c>
      <c r="E475" s="17">
        <v>228</v>
      </c>
      <c r="F475" s="18">
        <f t="shared" si="51"/>
        <v>16190.80457655699</v>
      </c>
      <c r="G475" s="18">
        <f t="shared" si="55"/>
        <v>182.4</v>
      </c>
      <c r="H475" s="53">
        <f t="shared" si="52"/>
        <v>13184.446803621235</v>
      </c>
      <c r="I475" s="28"/>
      <c r="J475" s="80">
        <f t="shared" si="53"/>
        <v>26.984674294261648</v>
      </c>
      <c r="K475" s="53">
        <f t="shared" si="54"/>
        <v>21.974078006035391</v>
      </c>
      <c r="N475" s="15"/>
    </row>
    <row r="476" spans="1:14" s="2" customFormat="1" ht="38.25" customHeight="1" x14ac:dyDescent="0.25">
      <c r="A476" s="52" t="s">
        <v>9</v>
      </c>
      <c r="B476" s="16" t="s">
        <v>977</v>
      </c>
      <c r="C476" s="16" t="s">
        <v>264</v>
      </c>
      <c r="D476" s="16" t="s">
        <v>395</v>
      </c>
      <c r="E476" s="17">
        <v>144</v>
      </c>
      <c r="F476" s="18">
        <f t="shared" si="51"/>
        <v>10225.771311509678</v>
      </c>
      <c r="G476" s="18">
        <f t="shared" si="55"/>
        <v>115.2</v>
      </c>
      <c r="H476" s="53">
        <f t="shared" si="52"/>
        <v>8327.0190338660432</v>
      </c>
      <c r="I476" s="28"/>
      <c r="J476" s="80">
        <f t="shared" si="53"/>
        <v>17.042952185849462</v>
      </c>
      <c r="K476" s="53">
        <f t="shared" si="54"/>
        <v>13.878365056443405</v>
      </c>
      <c r="N476" s="15"/>
    </row>
    <row r="477" spans="1:14" s="2" customFormat="1" ht="38.25" customHeight="1" x14ac:dyDescent="0.25">
      <c r="A477" s="52" t="s">
        <v>9</v>
      </c>
      <c r="B477" s="16" t="s">
        <v>977</v>
      </c>
      <c r="C477" s="16" t="s">
        <v>264</v>
      </c>
      <c r="D477" s="16" t="s">
        <v>393</v>
      </c>
      <c r="E477" s="17">
        <v>63</v>
      </c>
      <c r="F477" s="18">
        <f t="shared" si="51"/>
        <v>4473.7749487854844</v>
      </c>
      <c r="G477" s="18">
        <f t="shared" si="55"/>
        <v>50.400000000000006</v>
      </c>
      <c r="H477" s="53">
        <f t="shared" si="52"/>
        <v>3643.0708273163941</v>
      </c>
      <c r="I477" s="28"/>
      <c r="J477" s="80">
        <f t="shared" si="53"/>
        <v>7.4562915813091406</v>
      </c>
      <c r="K477" s="53">
        <f t="shared" si="54"/>
        <v>6.0717847121939901</v>
      </c>
      <c r="N477" s="15"/>
    </row>
    <row r="478" spans="1:14" s="2" customFormat="1" ht="38.25" customHeight="1" x14ac:dyDescent="0.25">
      <c r="A478" s="52" t="s">
        <v>9</v>
      </c>
      <c r="B478" s="16" t="s">
        <v>978</v>
      </c>
      <c r="C478" s="16" t="s">
        <v>264</v>
      </c>
      <c r="D478" s="16" t="s">
        <v>403</v>
      </c>
      <c r="E478" s="17">
        <v>144</v>
      </c>
      <c r="F478" s="18">
        <f t="shared" si="51"/>
        <v>10225.771311509678</v>
      </c>
      <c r="G478" s="18">
        <f t="shared" si="55"/>
        <v>115.2</v>
      </c>
      <c r="H478" s="53">
        <f t="shared" si="52"/>
        <v>8327.0190338660432</v>
      </c>
      <c r="I478" s="28"/>
      <c r="J478" s="80">
        <f t="shared" si="53"/>
        <v>17.042952185849462</v>
      </c>
      <c r="K478" s="53">
        <f t="shared" si="54"/>
        <v>13.878365056443405</v>
      </c>
      <c r="N478" s="15"/>
    </row>
    <row r="479" spans="1:14" ht="38.25" customHeight="1" x14ac:dyDescent="0.25">
      <c r="A479" s="52" t="s">
        <v>9</v>
      </c>
      <c r="B479" s="16" t="s">
        <v>978</v>
      </c>
      <c r="C479" s="16" t="s">
        <v>264</v>
      </c>
      <c r="D479" s="16" t="s">
        <v>407</v>
      </c>
      <c r="E479" s="17">
        <v>84</v>
      </c>
      <c r="F479" s="18">
        <f t="shared" si="51"/>
        <v>5965.0332650473129</v>
      </c>
      <c r="G479" s="18">
        <f t="shared" si="55"/>
        <v>67.2</v>
      </c>
      <c r="H479" s="53">
        <f t="shared" si="52"/>
        <v>4857.4277697551915</v>
      </c>
      <c r="I479" s="28"/>
      <c r="J479" s="80">
        <f t="shared" si="53"/>
        <v>9.9417221084121881</v>
      </c>
      <c r="K479" s="53">
        <f t="shared" si="54"/>
        <v>8.0957129495919862</v>
      </c>
    </row>
    <row r="480" spans="1:14" ht="38.25" customHeight="1" x14ac:dyDescent="0.25">
      <c r="A480" s="52" t="s">
        <v>9</v>
      </c>
      <c r="B480" s="16" t="s">
        <v>967</v>
      </c>
      <c r="C480" s="16" t="s">
        <v>264</v>
      </c>
      <c r="D480" s="16" t="s">
        <v>378</v>
      </c>
      <c r="E480" s="17">
        <v>141</v>
      </c>
      <c r="F480" s="18">
        <f t="shared" si="51"/>
        <v>10012.734409186562</v>
      </c>
      <c r="G480" s="18">
        <f t="shared" si="55"/>
        <v>112.80000000000001</v>
      </c>
      <c r="H480" s="53">
        <f t="shared" si="52"/>
        <v>8153.5394706605011</v>
      </c>
      <c r="I480" s="28"/>
      <c r="J480" s="80">
        <f t="shared" si="53"/>
        <v>16.687890681977603</v>
      </c>
      <c r="K480" s="53">
        <f t="shared" si="54"/>
        <v>13.589232451100836</v>
      </c>
    </row>
    <row r="481" spans="1:14" s="2" customFormat="1" ht="38.25" customHeight="1" x14ac:dyDescent="0.25">
      <c r="A481" s="52" t="s">
        <v>9</v>
      </c>
      <c r="B481" s="16" t="s">
        <v>968</v>
      </c>
      <c r="C481" s="16" t="s">
        <v>264</v>
      </c>
      <c r="D481" s="16" t="s">
        <v>382</v>
      </c>
      <c r="E481" s="17">
        <v>174</v>
      </c>
      <c r="F481" s="18">
        <f t="shared" si="51"/>
        <v>12356.140334740861</v>
      </c>
      <c r="G481" s="18">
        <f t="shared" si="55"/>
        <v>139.20000000000002</v>
      </c>
      <c r="H481" s="53">
        <f t="shared" si="52"/>
        <v>10061.814665921471</v>
      </c>
      <c r="I481" s="28"/>
      <c r="J481" s="80">
        <f t="shared" si="53"/>
        <v>20.593567224568101</v>
      </c>
      <c r="K481" s="53">
        <f t="shared" si="54"/>
        <v>16.769691109869118</v>
      </c>
      <c r="N481" s="15"/>
    </row>
    <row r="482" spans="1:14" s="2" customFormat="1" ht="38.25" customHeight="1" x14ac:dyDescent="0.25">
      <c r="A482" s="52" t="s">
        <v>9</v>
      </c>
      <c r="B482" s="16" t="s">
        <v>975</v>
      </c>
      <c r="C482" s="16" t="s">
        <v>264</v>
      </c>
      <c r="D482" s="16" t="s">
        <v>417</v>
      </c>
      <c r="E482" s="17">
        <v>168</v>
      </c>
      <c r="F482" s="18">
        <f t="shared" si="51"/>
        <v>11930.066530094626</v>
      </c>
      <c r="G482" s="18">
        <f t="shared" si="55"/>
        <v>134.4</v>
      </c>
      <c r="H482" s="53">
        <f t="shared" si="52"/>
        <v>9714.8555395103831</v>
      </c>
      <c r="I482" s="28"/>
      <c r="J482" s="80">
        <f t="shared" si="53"/>
        <v>19.883444216824376</v>
      </c>
      <c r="K482" s="53">
        <f t="shared" si="54"/>
        <v>16.191425899183972</v>
      </c>
      <c r="N482" s="15"/>
    </row>
    <row r="483" spans="1:14" ht="38.25" customHeight="1" x14ac:dyDescent="0.25">
      <c r="A483" s="52" t="s">
        <v>9</v>
      </c>
      <c r="B483" s="16" t="s">
        <v>978</v>
      </c>
      <c r="C483" s="16" t="s">
        <v>264</v>
      </c>
      <c r="D483" s="16" t="s">
        <v>402</v>
      </c>
      <c r="E483" s="17">
        <v>234</v>
      </c>
      <c r="F483" s="18">
        <f t="shared" si="51"/>
        <v>16616.878381203227</v>
      </c>
      <c r="G483" s="18">
        <f t="shared" si="55"/>
        <v>187.20000000000002</v>
      </c>
      <c r="H483" s="53">
        <f t="shared" si="52"/>
        <v>13531.405930032321</v>
      </c>
      <c r="I483" s="28"/>
      <c r="J483" s="80">
        <f t="shared" si="53"/>
        <v>27.69479730200538</v>
      </c>
      <c r="K483" s="53">
        <f t="shared" si="54"/>
        <v>22.552343216720534</v>
      </c>
    </row>
    <row r="484" spans="1:14" ht="38.25" customHeight="1" x14ac:dyDescent="0.25">
      <c r="A484" s="52" t="s">
        <v>9</v>
      </c>
      <c r="B484" s="16" t="s">
        <v>969</v>
      </c>
      <c r="C484" s="16" t="s">
        <v>264</v>
      </c>
      <c r="D484" s="16" t="s">
        <v>388</v>
      </c>
      <c r="E484" s="17">
        <v>189</v>
      </c>
      <c r="F484" s="18">
        <f t="shared" si="51"/>
        <v>13421.324846356452</v>
      </c>
      <c r="G484" s="18">
        <f t="shared" si="55"/>
        <v>151.20000000000002</v>
      </c>
      <c r="H484" s="53">
        <f t="shared" si="52"/>
        <v>10929.212481949182</v>
      </c>
      <c r="I484" s="28"/>
      <c r="J484" s="80">
        <f t="shared" si="53"/>
        <v>22.368874743927421</v>
      </c>
      <c r="K484" s="53">
        <f t="shared" si="54"/>
        <v>18.215354136581968</v>
      </c>
    </row>
    <row r="485" spans="1:14" ht="38.25" customHeight="1" x14ac:dyDescent="0.25">
      <c r="A485" s="54" t="s">
        <v>9</v>
      </c>
      <c r="B485" s="20" t="s">
        <v>1072</v>
      </c>
      <c r="C485" s="20" t="s">
        <v>264</v>
      </c>
      <c r="D485" s="20" t="s">
        <v>838</v>
      </c>
      <c r="E485" s="21">
        <v>84</v>
      </c>
      <c r="F485" s="22">
        <f t="shared" si="51"/>
        <v>5965.0332650473129</v>
      </c>
      <c r="G485" s="22">
        <f t="shared" si="55"/>
        <v>67.2</v>
      </c>
      <c r="H485" s="55">
        <f t="shared" si="52"/>
        <v>4857.4277697551915</v>
      </c>
      <c r="I485" s="28"/>
      <c r="J485" s="81">
        <f t="shared" si="53"/>
        <v>9.9417221084121881</v>
      </c>
      <c r="K485" s="55">
        <f t="shared" si="54"/>
        <v>8.0957129495919862</v>
      </c>
    </row>
    <row r="486" spans="1:14" ht="38.25" customHeight="1" x14ac:dyDescent="0.25">
      <c r="A486" s="58" t="s">
        <v>9</v>
      </c>
      <c r="B486" s="23" t="s">
        <v>1072</v>
      </c>
      <c r="C486" s="23" t="s">
        <v>29</v>
      </c>
      <c r="D486" s="23" t="s">
        <v>843</v>
      </c>
      <c r="E486" s="21">
        <v>60</v>
      </c>
      <c r="F486" s="22">
        <f t="shared" si="51"/>
        <v>4260.7380464623657</v>
      </c>
      <c r="G486" s="22">
        <f>E486*N$9</f>
        <v>60</v>
      </c>
      <c r="H486" s="55">
        <f t="shared" si="52"/>
        <v>4336.9890801385636</v>
      </c>
      <c r="I486" s="28"/>
      <c r="J486" s="81">
        <f t="shared" si="53"/>
        <v>7.1012300774372763</v>
      </c>
      <c r="K486" s="55">
        <f t="shared" si="54"/>
        <v>7.2283151335642728</v>
      </c>
    </row>
    <row r="487" spans="1:14" ht="38.25" customHeight="1" x14ac:dyDescent="0.25">
      <c r="A487" s="50" t="s">
        <v>9</v>
      </c>
      <c r="B487" s="3" t="s">
        <v>9</v>
      </c>
      <c r="C487" s="3" t="s">
        <v>1045</v>
      </c>
      <c r="D487" s="3" t="s">
        <v>882</v>
      </c>
      <c r="E487" s="9">
        <v>363</v>
      </c>
      <c r="F487" s="10">
        <f t="shared" si="51"/>
        <v>25777.465181097316</v>
      </c>
      <c r="G487" s="10">
        <f>E487*N$13</f>
        <v>363</v>
      </c>
      <c r="H487" s="49">
        <f t="shared" si="52"/>
        <v>26238.78393483831</v>
      </c>
      <c r="I487" s="28"/>
      <c r="J487" s="79">
        <f t="shared" si="53"/>
        <v>42.962441968495526</v>
      </c>
      <c r="K487" s="49">
        <f t="shared" si="54"/>
        <v>43.731306558063849</v>
      </c>
    </row>
    <row r="488" spans="1:14" ht="38.25" customHeight="1" x14ac:dyDescent="0.25">
      <c r="A488" s="50" t="s">
        <v>9</v>
      </c>
      <c r="B488" s="3" t="s">
        <v>9</v>
      </c>
      <c r="C488" s="3" t="s">
        <v>1045</v>
      </c>
      <c r="D488" s="3" t="s">
        <v>895</v>
      </c>
      <c r="E488" s="9">
        <v>645</v>
      </c>
      <c r="F488" s="10">
        <f t="shared" si="51"/>
        <v>45802.933999470435</v>
      </c>
      <c r="G488" s="10">
        <f>E488*N$13</f>
        <v>645</v>
      </c>
      <c r="H488" s="49">
        <f t="shared" si="52"/>
        <v>46622.632611489564</v>
      </c>
      <c r="I488" s="28"/>
      <c r="J488" s="79">
        <f t="shared" si="53"/>
        <v>76.338223332450724</v>
      </c>
      <c r="K488" s="49">
        <f t="shared" si="54"/>
        <v>77.704387685815945</v>
      </c>
    </row>
    <row r="489" spans="1:14" ht="38.25" customHeight="1" x14ac:dyDescent="0.25">
      <c r="A489" s="50" t="s">
        <v>9</v>
      </c>
      <c r="B489" s="3" t="s">
        <v>9</v>
      </c>
      <c r="C489" s="3" t="s">
        <v>1045</v>
      </c>
      <c r="D489" s="3" t="s">
        <v>898</v>
      </c>
      <c r="E489" s="9">
        <v>249</v>
      </c>
      <c r="F489" s="10">
        <f t="shared" si="51"/>
        <v>17682.06289281882</v>
      </c>
      <c r="G489" s="10">
        <f>E489*N$13</f>
        <v>249</v>
      </c>
      <c r="H489" s="49">
        <f t="shared" si="52"/>
        <v>17998.50468257504</v>
      </c>
      <c r="I489" s="28"/>
      <c r="J489" s="79">
        <f t="shared" si="53"/>
        <v>29.4701048213647</v>
      </c>
      <c r="K489" s="49">
        <f t="shared" si="54"/>
        <v>29.997507804291732</v>
      </c>
    </row>
    <row r="490" spans="1:14" s="2" customFormat="1" ht="38.25" customHeight="1" x14ac:dyDescent="0.25">
      <c r="A490" s="50" t="s">
        <v>9</v>
      </c>
      <c r="B490" s="3" t="s">
        <v>9</v>
      </c>
      <c r="C490" s="3" t="s">
        <v>16</v>
      </c>
      <c r="D490" s="3" t="s">
        <v>112</v>
      </c>
      <c r="E490" s="9">
        <v>240</v>
      </c>
      <c r="F490" s="10">
        <f t="shared" si="51"/>
        <v>17042.952185849463</v>
      </c>
      <c r="G490" s="10">
        <f>E490*N$6</f>
        <v>288</v>
      </c>
      <c r="H490" s="49">
        <f t="shared" si="52"/>
        <v>20817.547584665106</v>
      </c>
      <c r="I490" s="28"/>
      <c r="J490" s="79">
        <f t="shared" si="53"/>
        <v>28.404920309749105</v>
      </c>
      <c r="K490" s="49">
        <f t="shared" si="54"/>
        <v>34.695912641108514</v>
      </c>
      <c r="N490" s="15"/>
    </row>
    <row r="491" spans="1:14" s="2" customFormat="1" ht="38.25" customHeight="1" x14ac:dyDescent="0.25">
      <c r="A491" s="56" t="s">
        <v>9</v>
      </c>
      <c r="B491" s="7" t="s">
        <v>1051</v>
      </c>
      <c r="C491" s="7" t="s">
        <v>3</v>
      </c>
      <c r="D491" s="7" t="s">
        <v>11</v>
      </c>
      <c r="E491" s="11">
        <v>207</v>
      </c>
      <c r="F491" s="12">
        <f t="shared" si="51"/>
        <v>14699.546260295163</v>
      </c>
      <c r="G491" s="12">
        <f t="shared" ref="G491:G499" si="56">E491*N$9</f>
        <v>207</v>
      </c>
      <c r="H491" s="57">
        <f t="shared" si="52"/>
        <v>14962.612326478045</v>
      </c>
      <c r="I491" s="28"/>
      <c r="J491" s="82">
        <f t="shared" si="53"/>
        <v>24.499243767158603</v>
      </c>
      <c r="K491" s="57">
        <f t="shared" si="54"/>
        <v>24.937687210796742</v>
      </c>
      <c r="N491" s="15"/>
    </row>
    <row r="492" spans="1:14" s="2" customFormat="1" ht="38.25" customHeight="1" x14ac:dyDescent="0.25">
      <c r="A492" s="48" t="s">
        <v>9</v>
      </c>
      <c r="B492" s="6" t="s">
        <v>9</v>
      </c>
      <c r="C492" s="6" t="s">
        <v>26</v>
      </c>
      <c r="D492" s="6" t="s">
        <v>132</v>
      </c>
      <c r="E492" s="9">
        <v>168</v>
      </c>
      <c r="F492" s="10">
        <f t="shared" si="51"/>
        <v>11930.066530094626</v>
      </c>
      <c r="G492" s="10">
        <f t="shared" si="56"/>
        <v>168</v>
      </c>
      <c r="H492" s="49">
        <f t="shared" si="52"/>
        <v>12143.569424387979</v>
      </c>
      <c r="I492" s="28"/>
      <c r="J492" s="79">
        <f t="shared" si="53"/>
        <v>19.883444216824376</v>
      </c>
      <c r="K492" s="49">
        <f t="shared" si="54"/>
        <v>20.239282373979965</v>
      </c>
      <c r="N492" s="15"/>
    </row>
    <row r="493" spans="1:14" s="2" customFormat="1" ht="38.25" customHeight="1" x14ac:dyDescent="0.25">
      <c r="A493" s="48" t="s">
        <v>9</v>
      </c>
      <c r="B493" s="6" t="s">
        <v>9</v>
      </c>
      <c r="C493" s="6" t="s">
        <v>29</v>
      </c>
      <c r="D493" s="6" t="s">
        <v>135</v>
      </c>
      <c r="E493" s="9">
        <v>147</v>
      </c>
      <c r="F493" s="10">
        <f t="shared" si="51"/>
        <v>10438.808213832795</v>
      </c>
      <c r="G493" s="10">
        <f t="shared" si="56"/>
        <v>147</v>
      </c>
      <c r="H493" s="49">
        <f t="shared" si="52"/>
        <v>10625.623246339481</v>
      </c>
      <c r="I493" s="28"/>
      <c r="J493" s="79">
        <f t="shared" si="53"/>
        <v>17.398013689721324</v>
      </c>
      <c r="K493" s="49">
        <f t="shared" si="54"/>
        <v>17.709372077232469</v>
      </c>
      <c r="N493" s="15"/>
    </row>
    <row r="494" spans="1:14" s="2" customFormat="1" ht="38.25" customHeight="1" x14ac:dyDescent="0.25">
      <c r="A494" s="48" t="s">
        <v>9</v>
      </c>
      <c r="B494" s="6" t="s">
        <v>9</v>
      </c>
      <c r="C494" s="6" t="s">
        <v>29</v>
      </c>
      <c r="D494" s="6" t="s">
        <v>134</v>
      </c>
      <c r="E494" s="9">
        <v>99</v>
      </c>
      <c r="F494" s="10">
        <f t="shared" si="51"/>
        <v>7030.2177766629038</v>
      </c>
      <c r="G494" s="10">
        <f t="shared" si="56"/>
        <v>99</v>
      </c>
      <c r="H494" s="49">
        <f t="shared" si="52"/>
        <v>7156.0319822286301</v>
      </c>
      <c r="I494" s="28"/>
      <c r="J494" s="79">
        <f t="shared" si="53"/>
        <v>11.717029627771506</v>
      </c>
      <c r="K494" s="49">
        <f t="shared" si="54"/>
        <v>11.92671997038105</v>
      </c>
      <c r="N494" s="15"/>
    </row>
    <row r="495" spans="1:14" s="2" customFormat="1" ht="38.25" customHeight="1" x14ac:dyDescent="0.25">
      <c r="A495" s="48" t="s">
        <v>9</v>
      </c>
      <c r="B495" s="6" t="s">
        <v>9</v>
      </c>
      <c r="C495" s="6" t="s">
        <v>29</v>
      </c>
      <c r="D495" s="6" t="s">
        <v>136</v>
      </c>
      <c r="E495" s="9">
        <v>99</v>
      </c>
      <c r="F495" s="10">
        <f t="shared" si="51"/>
        <v>7030.2177766629038</v>
      </c>
      <c r="G495" s="10">
        <f t="shared" si="56"/>
        <v>99</v>
      </c>
      <c r="H495" s="49">
        <f t="shared" si="52"/>
        <v>7156.0319822286301</v>
      </c>
      <c r="I495" s="28"/>
      <c r="J495" s="79">
        <f t="shared" si="53"/>
        <v>11.717029627771506</v>
      </c>
      <c r="K495" s="49">
        <f t="shared" si="54"/>
        <v>11.92671997038105</v>
      </c>
      <c r="N495" s="15"/>
    </row>
    <row r="496" spans="1:14" s="2" customFormat="1" ht="38.25" customHeight="1" x14ac:dyDescent="0.25">
      <c r="A496" s="48" t="s">
        <v>9</v>
      </c>
      <c r="B496" s="6" t="s">
        <v>9</v>
      </c>
      <c r="C496" s="6" t="s">
        <v>3</v>
      </c>
      <c r="D496" s="6" t="s">
        <v>138</v>
      </c>
      <c r="E496" s="9">
        <v>174</v>
      </c>
      <c r="F496" s="10">
        <f t="shared" si="51"/>
        <v>12356.140334740861</v>
      </c>
      <c r="G496" s="10">
        <f t="shared" si="56"/>
        <v>174</v>
      </c>
      <c r="H496" s="49">
        <f t="shared" si="52"/>
        <v>12577.268332401834</v>
      </c>
      <c r="I496" s="28"/>
      <c r="J496" s="79">
        <f t="shared" si="53"/>
        <v>20.593567224568101</v>
      </c>
      <c r="K496" s="49">
        <f t="shared" si="54"/>
        <v>20.96211388733639</v>
      </c>
      <c r="N496" s="15"/>
    </row>
    <row r="497" spans="1:14" s="2" customFormat="1" ht="38.25" customHeight="1" x14ac:dyDescent="0.25">
      <c r="A497" s="48" t="s">
        <v>9</v>
      </c>
      <c r="B497" s="6" t="s">
        <v>9</v>
      </c>
      <c r="C497" s="6" t="s">
        <v>26</v>
      </c>
      <c r="D497" s="6" t="s">
        <v>131</v>
      </c>
      <c r="E497" s="9">
        <v>141</v>
      </c>
      <c r="F497" s="10">
        <f t="shared" si="51"/>
        <v>10012.734409186562</v>
      </c>
      <c r="G497" s="10">
        <f t="shared" si="56"/>
        <v>141</v>
      </c>
      <c r="H497" s="49">
        <f t="shared" si="52"/>
        <v>10191.924338325625</v>
      </c>
      <c r="I497" s="28"/>
      <c r="J497" s="79">
        <f t="shared" si="53"/>
        <v>16.687890681977603</v>
      </c>
      <c r="K497" s="49">
        <f t="shared" si="54"/>
        <v>16.986540563876041</v>
      </c>
      <c r="N497" s="15"/>
    </row>
    <row r="498" spans="1:14" s="2" customFormat="1" ht="38.25" customHeight="1" x14ac:dyDescent="0.25">
      <c r="A498" s="48" t="s">
        <v>9</v>
      </c>
      <c r="B498" s="6" t="s">
        <v>9</v>
      </c>
      <c r="C498" s="6" t="s">
        <v>26</v>
      </c>
      <c r="D498" s="6" t="s">
        <v>133</v>
      </c>
      <c r="E498" s="9">
        <v>141</v>
      </c>
      <c r="F498" s="10">
        <f t="shared" si="51"/>
        <v>10012.734409186562</v>
      </c>
      <c r="G498" s="10">
        <f t="shared" si="56"/>
        <v>141</v>
      </c>
      <c r="H498" s="49">
        <f t="shared" si="52"/>
        <v>10191.924338325625</v>
      </c>
      <c r="I498" s="28"/>
      <c r="J498" s="79">
        <f t="shared" si="53"/>
        <v>16.687890681977603</v>
      </c>
      <c r="K498" s="49">
        <f t="shared" si="54"/>
        <v>16.986540563876041</v>
      </c>
      <c r="N498" s="15"/>
    </row>
    <row r="499" spans="1:14" s="2" customFormat="1" ht="38.25" customHeight="1" x14ac:dyDescent="0.25">
      <c r="A499" s="48" t="s">
        <v>9</v>
      </c>
      <c r="B499" s="6" t="s">
        <v>9</v>
      </c>
      <c r="C499" s="6" t="s">
        <v>3</v>
      </c>
      <c r="D499" s="6" t="s">
        <v>137</v>
      </c>
      <c r="E499" s="9">
        <v>123</v>
      </c>
      <c r="F499" s="10">
        <f t="shared" si="51"/>
        <v>8734.512995247851</v>
      </c>
      <c r="G499" s="10">
        <f t="shared" si="56"/>
        <v>123</v>
      </c>
      <c r="H499" s="49">
        <f t="shared" si="52"/>
        <v>8890.827614284055</v>
      </c>
      <c r="I499" s="28"/>
      <c r="J499" s="79">
        <f t="shared" si="53"/>
        <v>14.557521658746419</v>
      </c>
      <c r="K499" s="49">
        <f t="shared" si="54"/>
        <v>14.818046023806758</v>
      </c>
      <c r="N499" s="15"/>
    </row>
    <row r="500" spans="1:14" s="2" customFormat="1" ht="38.25" customHeight="1" x14ac:dyDescent="0.25">
      <c r="A500" s="50" t="s">
        <v>9</v>
      </c>
      <c r="B500" s="3" t="s">
        <v>9</v>
      </c>
      <c r="C500" s="3" t="s">
        <v>32</v>
      </c>
      <c r="D500" s="3" t="s">
        <v>139</v>
      </c>
      <c r="E500" s="9">
        <v>252</v>
      </c>
      <c r="F500" s="10">
        <f t="shared" si="51"/>
        <v>17895.099795141938</v>
      </c>
      <c r="G500" s="10">
        <f>E500*N$6</f>
        <v>302.39999999999998</v>
      </c>
      <c r="H500" s="49">
        <f t="shared" si="52"/>
        <v>21858.42496389836</v>
      </c>
      <c r="I500" s="28"/>
      <c r="J500" s="79">
        <f t="shared" si="53"/>
        <v>29.825166325236562</v>
      </c>
      <c r="K500" s="49">
        <f t="shared" si="54"/>
        <v>36.430708273163937</v>
      </c>
      <c r="N500" s="15"/>
    </row>
    <row r="501" spans="1:14" s="2" customFormat="1" ht="38.25" customHeight="1" x14ac:dyDescent="0.25">
      <c r="A501" s="50" t="s">
        <v>9</v>
      </c>
      <c r="B501" s="3" t="s">
        <v>9</v>
      </c>
      <c r="C501" s="3" t="s">
        <v>32</v>
      </c>
      <c r="D501" s="3" t="s">
        <v>140</v>
      </c>
      <c r="E501" s="9">
        <v>201</v>
      </c>
      <c r="F501" s="10">
        <f t="shared" si="51"/>
        <v>14273.472455648927</v>
      </c>
      <c r="G501" s="10">
        <f>E501*N$6</f>
        <v>241.2</v>
      </c>
      <c r="H501" s="49">
        <f t="shared" si="52"/>
        <v>17434.696102157028</v>
      </c>
      <c r="I501" s="28"/>
      <c r="J501" s="79">
        <f t="shared" si="53"/>
        <v>23.789120759414878</v>
      </c>
      <c r="K501" s="49">
        <f t="shared" si="54"/>
        <v>29.057826836928381</v>
      </c>
      <c r="N501" s="15"/>
    </row>
    <row r="502" spans="1:14" s="2" customFormat="1" ht="38.25" customHeight="1" x14ac:dyDescent="0.25">
      <c r="A502" s="50" t="s">
        <v>9</v>
      </c>
      <c r="B502" s="3" t="s">
        <v>9</v>
      </c>
      <c r="C502" s="3" t="s">
        <v>16</v>
      </c>
      <c r="D502" s="3" t="s">
        <v>119</v>
      </c>
      <c r="E502" s="9">
        <v>396</v>
      </c>
      <c r="F502" s="10">
        <f t="shared" si="51"/>
        <v>28120.871106651615</v>
      </c>
      <c r="G502" s="10">
        <f>E502*N$6</f>
        <v>475.2</v>
      </c>
      <c r="H502" s="49">
        <f t="shared" si="52"/>
        <v>34348.953514697423</v>
      </c>
      <c r="I502" s="28"/>
      <c r="J502" s="79">
        <f t="shared" si="53"/>
        <v>46.868118511086024</v>
      </c>
      <c r="K502" s="49">
        <f t="shared" si="54"/>
        <v>57.248255857829037</v>
      </c>
      <c r="N502" s="15"/>
    </row>
    <row r="503" spans="1:14" s="2" customFormat="1" ht="38.25" customHeight="1" x14ac:dyDescent="0.25">
      <c r="A503" s="52" t="s">
        <v>9</v>
      </c>
      <c r="B503" s="16" t="s">
        <v>975</v>
      </c>
      <c r="C503" s="16" t="s">
        <v>264</v>
      </c>
      <c r="D503" s="16" t="s">
        <v>418</v>
      </c>
      <c r="E503" s="17">
        <v>111</v>
      </c>
      <c r="F503" s="18">
        <f t="shared" si="51"/>
        <v>7882.365385955376</v>
      </c>
      <c r="G503" s="18">
        <f>E503*N$5</f>
        <v>88.800000000000011</v>
      </c>
      <c r="H503" s="53">
        <f t="shared" si="52"/>
        <v>6418.7438386050753</v>
      </c>
      <c r="I503" s="28"/>
      <c r="J503" s="80">
        <f t="shared" si="53"/>
        <v>13.13727564325896</v>
      </c>
      <c r="K503" s="53">
        <f t="shared" si="54"/>
        <v>10.697906397675126</v>
      </c>
      <c r="N503" s="15"/>
    </row>
    <row r="504" spans="1:14" s="2" customFormat="1" ht="38.25" customHeight="1" x14ac:dyDescent="0.25">
      <c r="A504" s="52" t="s">
        <v>9</v>
      </c>
      <c r="B504" s="16" t="s">
        <v>966</v>
      </c>
      <c r="C504" s="16" t="s">
        <v>264</v>
      </c>
      <c r="D504" s="16" t="s">
        <v>408</v>
      </c>
      <c r="E504" s="17">
        <v>93</v>
      </c>
      <c r="F504" s="18">
        <f t="shared" si="51"/>
        <v>6604.1439720166672</v>
      </c>
      <c r="G504" s="18">
        <f>E504*N$5</f>
        <v>74.400000000000006</v>
      </c>
      <c r="H504" s="53">
        <f t="shared" si="52"/>
        <v>5377.8664593718195</v>
      </c>
      <c r="I504" s="28"/>
      <c r="J504" s="80">
        <f t="shared" si="53"/>
        <v>11.006906620027779</v>
      </c>
      <c r="K504" s="53">
        <f t="shared" si="54"/>
        <v>8.9631107656196995</v>
      </c>
      <c r="N504" s="15"/>
    </row>
    <row r="505" spans="1:14" s="2" customFormat="1" ht="38.25" customHeight="1" x14ac:dyDescent="0.25">
      <c r="A505" s="48" t="s">
        <v>9</v>
      </c>
      <c r="B505" s="6" t="s">
        <v>9</v>
      </c>
      <c r="C505" s="6" t="s">
        <v>1</v>
      </c>
      <c r="D505" s="6" t="s">
        <v>125</v>
      </c>
      <c r="E505" s="9">
        <v>384</v>
      </c>
      <c r="F505" s="10">
        <f t="shared" si="51"/>
        <v>27268.723497359144</v>
      </c>
      <c r="G505" s="10">
        <f t="shared" ref="G505:G514" si="57">E505*N$8</f>
        <v>384</v>
      </c>
      <c r="H505" s="49">
        <f t="shared" si="52"/>
        <v>27756.730112886806</v>
      </c>
      <c r="I505" s="28"/>
      <c r="J505" s="79">
        <f t="shared" si="53"/>
        <v>45.447872495598574</v>
      </c>
      <c r="K505" s="49">
        <f t="shared" si="54"/>
        <v>46.261216854811344</v>
      </c>
      <c r="N505" s="15"/>
    </row>
    <row r="506" spans="1:14" s="2" customFormat="1" ht="38.25" customHeight="1" x14ac:dyDescent="0.25">
      <c r="A506" s="48" t="s">
        <v>9</v>
      </c>
      <c r="B506" s="6" t="s">
        <v>9</v>
      </c>
      <c r="C506" s="6" t="s">
        <v>1</v>
      </c>
      <c r="D506" s="6" t="s">
        <v>124</v>
      </c>
      <c r="E506" s="9">
        <v>459</v>
      </c>
      <c r="F506" s="10">
        <f t="shared" si="51"/>
        <v>32594.646055437101</v>
      </c>
      <c r="G506" s="10">
        <f t="shared" si="57"/>
        <v>459</v>
      </c>
      <c r="H506" s="49">
        <f t="shared" si="52"/>
        <v>33177.966463060009</v>
      </c>
      <c r="I506" s="28"/>
      <c r="J506" s="79">
        <f t="shared" si="53"/>
        <v>54.324410092395169</v>
      </c>
      <c r="K506" s="49">
        <f t="shared" si="54"/>
        <v>55.29661077176668</v>
      </c>
      <c r="N506" s="15"/>
    </row>
    <row r="507" spans="1:14" s="2" customFormat="1" ht="38.25" customHeight="1" x14ac:dyDescent="0.25">
      <c r="A507" s="48" t="s">
        <v>9</v>
      </c>
      <c r="B507" s="6" t="s">
        <v>9</v>
      </c>
      <c r="C507" s="6" t="s">
        <v>1</v>
      </c>
      <c r="D507" s="6" t="s">
        <v>128</v>
      </c>
      <c r="E507" s="9">
        <v>480</v>
      </c>
      <c r="F507" s="10">
        <f t="shared" si="51"/>
        <v>34085.904371698925</v>
      </c>
      <c r="G507" s="10">
        <f t="shared" si="57"/>
        <v>480</v>
      </c>
      <c r="H507" s="49">
        <f t="shared" si="52"/>
        <v>34695.912641108509</v>
      </c>
      <c r="I507" s="28"/>
      <c r="J507" s="79">
        <f t="shared" si="53"/>
        <v>56.80984061949821</v>
      </c>
      <c r="K507" s="49">
        <f t="shared" si="54"/>
        <v>57.826521068514182</v>
      </c>
      <c r="N507" s="15"/>
    </row>
    <row r="508" spans="1:14" s="2" customFormat="1" ht="38.25" customHeight="1" x14ac:dyDescent="0.25">
      <c r="A508" s="48" t="s">
        <v>9</v>
      </c>
      <c r="B508" s="6" t="s">
        <v>9</v>
      </c>
      <c r="C508" s="6" t="s">
        <v>1</v>
      </c>
      <c r="D508" s="6" t="s">
        <v>127</v>
      </c>
      <c r="E508" s="9">
        <v>546</v>
      </c>
      <c r="F508" s="10">
        <f t="shared" si="51"/>
        <v>38772.716222807532</v>
      </c>
      <c r="G508" s="10">
        <f t="shared" si="57"/>
        <v>546</v>
      </c>
      <c r="H508" s="49">
        <f t="shared" si="52"/>
        <v>39466.600629260931</v>
      </c>
      <c r="I508" s="28"/>
      <c r="J508" s="79">
        <f t="shared" si="53"/>
        <v>64.621193704679214</v>
      </c>
      <c r="K508" s="49">
        <f t="shared" si="54"/>
        <v>65.777667715434887</v>
      </c>
      <c r="N508" s="15"/>
    </row>
    <row r="509" spans="1:14" s="2" customFormat="1" ht="38.25" customHeight="1" x14ac:dyDescent="0.25">
      <c r="A509" s="48" t="s">
        <v>9</v>
      </c>
      <c r="B509" s="6" t="s">
        <v>9</v>
      </c>
      <c r="C509" s="6" t="s">
        <v>1</v>
      </c>
      <c r="D509" s="6" t="s">
        <v>130</v>
      </c>
      <c r="E509" s="9">
        <v>645</v>
      </c>
      <c r="F509" s="10">
        <f t="shared" si="51"/>
        <v>45802.933999470435</v>
      </c>
      <c r="G509" s="10">
        <f t="shared" si="57"/>
        <v>645</v>
      </c>
      <c r="H509" s="49">
        <f t="shared" si="52"/>
        <v>46622.632611489564</v>
      </c>
      <c r="I509" s="28"/>
      <c r="J509" s="79">
        <f t="shared" si="53"/>
        <v>76.338223332450724</v>
      </c>
      <c r="K509" s="49">
        <f t="shared" si="54"/>
        <v>77.704387685815945</v>
      </c>
      <c r="N509" s="15"/>
    </row>
    <row r="510" spans="1:14" s="2" customFormat="1" ht="38.25" customHeight="1" x14ac:dyDescent="0.25">
      <c r="A510" s="48" t="s">
        <v>9</v>
      </c>
      <c r="B510" s="6" t="s">
        <v>9</v>
      </c>
      <c r="C510" s="6" t="s">
        <v>1</v>
      </c>
      <c r="D510" s="6" t="s">
        <v>122</v>
      </c>
      <c r="E510" s="9">
        <v>738</v>
      </c>
      <c r="F510" s="10">
        <f t="shared" si="51"/>
        <v>52407.077971487102</v>
      </c>
      <c r="G510" s="10">
        <f t="shared" si="57"/>
        <v>738</v>
      </c>
      <c r="H510" s="49">
        <f t="shared" si="52"/>
        <v>53344.965685704337</v>
      </c>
      <c r="I510" s="28"/>
      <c r="J510" s="79">
        <f t="shared" si="53"/>
        <v>87.345129952478501</v>
      </c>
      <c r="K510" s="49">
        <f t="shared" si="54"/>
        <v>88.908276142840563</v>
      </c>
      <c r="N510" s="15"/>
    </row>
    <row r="511" spans="1:14" s="2" customFormat="1" ht="38.25" customHeight="1" x14ac:dyDescent="0.25">
      <c r="A511" s="48" t="s">
        <v>9</v>
      </c>
      <c r="B511" s="6" t="s">
        <v>9</v>
      </c>
      <c r="C511" s="6" t="s">
        <v>1</v>
      </c>
      <c r="D511" s="6" t="s">
        <v>129</v>
      </c>
      <c r="E511" s="9">
        <v>675</v>
      </c>
      <c r="F511" s="10">
        <f t="shared" si="51"/>
        <v>47933.303022701613</v>
      </c>
      <c r="G511" s="10">
        <f t="shared" si="57"/>
        <v>675</v>
      </c>
      <c r="H511" s="49">
        <f t="shared" si="52"/>
        <v>48791.127151558845</v>
      </c>
      <c r="I511" s="28"/>
      <c r="J511" s="79">
        <f t="shared" si="53"/>
        <v>79.888838371169356</v>
      </c>
      <c r="K511" s="49">
        <f t="shared" si="54"/>
        <v>81.318545252598071</v>
      </c>
      <c r="N511" s="15"/>
    </row>
    <row r="512" spans="1:14" s="2" customFormat="1" ht="38.25" customHeight="1" x14ac:dyDescent="0.25">
      <c r="A512" s="48" t="s">
        <v>9</v>
      </c>
      <c r="B512" s="6" t="s">
        <v>9</v>
      </c>
      <c r="C512" s="6" t="s">
        <v>1</v>
      </c>
      <c r="D512" s="6" t="s">
        <v>123</v>
      </c>
      <c r="E512" s="9">
        <v>480</v>
      </c>
      <c r="F512" s="10">
        <f t="shared" si="51"/>
        <v>34085.904371698925</v>
      </c>
      <c r="G512" s="10">
        <f t="shared" si="57"/>
        <v>480</v>
      </c>
      <c r="H512" s="49">
        <f t="shared" si="52"/>
        <v>34695.912641108509</v>
      </c>
      <c r="I512" s="28"/>
      <c r="J512" s="79">
        <f t="shared" si="53"/>
        <v>56.80984061949821</v>
      </c>
      <c r="K512" s="49">
        <f t="shared" si="54"/>
        <v>57.826521068514182</v>
      </c>
      <c r="N512" s="15"/>
    </row>
    <row r="513" spans="1:14" s="2" customFormat="1" ht="38.25" customHeight="1" x14ac:dyDescent="0.25">
      <c r="A513" s="56" t="s">
        <v>9</v>
      </c>
      <c r="B513" s="7" t="s">
        <v>1051</v>
      </c>
      <c r="C513" s="7" t="s">
        <v>1</v>
      </c>
      <c r="D513" s="7" t="s">
        <v>10</v>
      </c>
      <c r="E513" s="11">
        <v>294</v>
      </c>
      <c r="F513" s="12">
        <f t="shared" si="51"/>
        <v>20877.616427665591</v>
      </c>
      <c r="G513" s="12">
        <f t="shared" si="57"/>
        <v>294</v>
      </c>
      <c r="H513" s="57">
        <f t="shared" si="52"/>
        <v>21251.246492678962</v>
      </c>
      <c r="I513" s="28"/>
      <c r="J513" s="82">
        <f t="shared" si="53"/>
        <v>34.796027379442648</v>
      </c>
      <c r="K513" s="57">
        <f t="shared" si="54"/>
        <v>35.418744154464939</v>
      </c>
      <c r="N513" s="15"/>
    </row>
    <row r="514" spans="1:14" s="2" customFormat="1" ht="38.25" customHeight="1" x14ac:dyDescent="0.25">
      <c r="A514" s="48" t="s">
        <v>9</v>
      </c>
      <c r="B514" s="6" t="s">
        <v>9</v>
      </c>
      <c r="C514" s="6" t="s">
        <v>1</v>
      </c>
      <c r="D514" s="6" t="s">
        <v>126</v>
      </c>
      <c r="E514" s="9">
        <v>489</v>
      </c>
      <c r="F514" s="10">
        <f t="shared" si="51"/>
        <v>34725.015078668279</v>
      </c>
      <c r="G514" s="10">
        <f t="shared" si="57"/>
        <v>489</v>
      </c>
      <c r="H514" s="49">
        <f t="shared" si="52"/>
        <v>35346.461003129298</v>
      </c>
      <c r="I514" s="28"/>
      <c r="J514" s="79">
        <f t="shared" si="53"/>
        <v>57.875025131113802</v>
      </c>
      <c r="K514" s="49">
        <f t="shared" si="54"/>
        <v>58.910768338548827</v>
      </c>
      <c r="N514" s="15"/>
    </row>
    <row r="515" spans="1:14" s="2" customFormat="1" ht="38.25" customHeight="1" x14ac:dyDescent="0.25">
      <c r="A515" s="52" t="s">
        <v>9</v>
      </c>
      <c r="B515" s="16" t="s">
        <v>974</v>
      </c>
      <c r="C515" s="16" t="s">
        <v>264</v>
      </c>
      <c r="D515" s="16" t="s">
        <v>412</v>
      </c>
      <c r="E515" s="17">
        <v>189</v>
      </c>
      <c r="F515" s="18">
        <f t="shared" si="51"/>
        <v>13421.324846356452</v>
      </c>
      <c r="G515" s="18">
        <f>E515*N$5</f>
        <v>151.20000000000002</v>
      </c>
      <c r="H515" s="53">
        <f t="shared" si="52"/>
        <v>10929.212481949182</v>
      </c>
      <c r="I515" s="28"/>
      <c r="J515" s="80">
        <f t="shared" si="53"/>
        <v>22.368874743927421</v>
      </c>
      <c r="K515" s="53">
        <f t="shared" si="54"/>
        <v>18.215354136581968</v>
      </c>
      <c r="N515" s="15"/>
    </row>
    <row r="516" spans="1:14" s="2" customFormat="1" ht="38.25" customHeight="1" x14ac:dyDescent="0.25">
      <c r="A516" s="50" t="s">
        <v>9</v>
      </c>
      <c r="B516" s="3" t="s">
        <v>9</v>
      </c>
      <c r="C516" s="3" t="s">
        <v>16</v>
      </c>
      <c r="D516" s="3" t="s">
        <v>120</v>
      </c>
      <c r="E516" s="9">
        <v>303</v>
      </c>
      <c r="F516" s="10">
        <f t="shared" si="51"/>
        <v>21516.727134634948</v>
      </c>
      <c r="G516" s="10">
        <f t="shared" ref="G516:G527" si="58">E516*N$6</f>
        <v>363.59999999999997</v>
      </c>
      <c r="H516" s="49">
        <f t="shared" si="52"/>
        <v>26282.153825639696</v>
      </c>
      <c r="I516" s="28"/>
      <c r="J516" s="79">
        <f t="shared" si="53"/>
        <v>35.861211891058247</v>
      </c>
      <c r="K516" s="49">
        <f t="shared" si="54"/>
        <v>43.803589709399496</v>
      </c>
      <c r="N516" s="15"/>
    </row>
    <row r="517" spans="1:14" s="2" customFormat="1" ht="38.25" customHeight="1" x14ac:dyDescent="0.25">
      <c r="A517" s="50" t="s">
        <v>9</v>
      </c>
      <c r="B517" s="3" t="s">
        <v>9</v>
      </c>
      <c r="C517" s="3" t="s">
        <v>16</v>
      </c>
      <c r="D517" s="3" t="s">
        <v>110</v>
      </c>
      <c r="E517" s="9">
        <v>429</v>
      </c>
      <c r="F517" s="10">
        <f t="shared" si="51"/>
        <v>30464.277032205919</v>
      </c>
      <c r="G517" s="10">
        <f t="shared" si="58"/>
        <v>514.79999999999995</v>
      </c>
      <c r="H517" s="49">
        <f t="shared" si="52"/>
        <v>37211.366307588869</v>
      </c>
      <c r="I517" s="28"/>
      <c r="J517" s="79">
        <f t="shared" si="53"/>
        <v>50.77379505367653</v>
      </c>
      <c r="K517" s="49">
        <f t="shared" si="54"/>
        <v>62.018943845981447</v>
      </c>
      <c r="N517" s="15"/>
    </row>
    <row r="518" spans="1:14" s="2" customFormat="1" ht="38.25" customHeight="1" x14ac:dyDescent="0.25">
      <c r="A518" s="50" t="s">
        <v>9</v>
      </c>
      <c r="B518" s="3" t="s">
        <v>9</v>
      </c>
      <c r="C518" s="3" t="s">
        <v>16</v>
      </c>
      <c r="D518" s="3" t="s">
        <v>118</v>
      </c>
      <c r="E518" s="9">
        <v>339</v>
      </c>
      <c r="F518" s="10">
        <f t="shared" ref="F518:F581" si="59">D$920*(E518/E$918)</f>
        <v>24073.169962512369</v>
      </c>
      <c r="G518" s="10">
        <f t="shared" si="58"/>
        <v>406.8</v>
      </c>
      <c r="H518" s="49">
        <f t="shared" ref="H518:H581" si="60">D$920*(G518/G$918)</f>
        <v>29404.785963339462</v>
      </c>
      <c r="I518" s="28"/>
      <c r="J518" s="79">
        <f t="shared" ref="J518:J581" si="61">F518/600</f>
        <v>40.121949937520618</v>
      </c>
      <c r="K518" s="49">
        <f t="shared" ref="K518:K581" si="62">H518/600</f>
        <v>49.007976605565773</v>
      </c>
      <c r="N518" s="15"/>
    </row>
    <row r="519" spans="1:14" s="2" customFormat="1" ht="38.25" customHeight="1" x14ac:dyDescent="0.25">
      <c r="A519" s="50" t="s">
        <v>9</v>
      </c>
      <c r="B519" s="3" t="s">
        <v>9</v>
      </c>
      <c r="C519" s="3" t="s">
        <v>16</v>
      </c>
      <c r="D519" s="3" t="s">
        <v>116</v>
      </c>
      <c r="E519" s="9">
        <v>210</v>
      </c>
      <c r="F519" s="10">
        <f t="shared" si="59"/>
        <v>14912.583162618281</v>
      </c>
      <c r="G519" s="10">
        <f t="shared" si="58"/>
        <v>252</v>
      </c>
      <c r="H519" s="49">
        <f t="shared" si="60"/>
        <v>18215.354136581969</v>
      </c>
      <c r="I519" s="28"/>
      <c r="J519" s="79">
        <f t="shared" si="61"/>
        <v>24.854305271030469</v>
      </c>
      <c r="K519" s="49">
        <f t="shared" si="62"/>
        <v>30.358923560969949</v>
      </c>
      <c r="N519" s="15"/>
    </row>
    <row r="520" spans="1:14" s="2" customFormat="1" ht="38.25" customHeight="1" x14ac:dyDescent="0.25">
      <c r="A520" s="50" t="s">
        <v>9</v>
      </c>
      <c r="B520" s="3" t="s">
        <v>9</v>
      </c>
      <c r="C520" s="3" t="s">
        <v>16</v>
      </c>
      <c r="D520" s="3" t="s">
        <v>113</v>
      </c>
      <c r="E520" s="9">
        <v>279</v>
      </c>
      <c r="F520" s="10">
        <f t="shared" si="59"/>
        <v>19812.431916050002</v>
      </c>
      <c r="G520" s="10">
        <f t="shared" si="58"/>
        <v>334.8</v>
      </c>
      <c r="H520" s="49">
        <f t="shared" si="60"/>
        <v>24200.399067173184</v>
      </c>
      <c r="I520" s="28"/>
      <c r="J520" s="79">
        <f t="shared" si="61"/>
        <v>33.020719860083339</v>
      </c>
      <c r="K520" s="49">
        <f t="shared" si="62"/>
        <v>40.333998445288643</v>
      </c>
      <c r="N520" s="15"/>
    </row>
    <row r="521" spans="1:14" s="2" customFormat="1" ht="38.25" customHeight="1" x14ac:dyDescent="0.25">
      <c r="A521" s="50" t="s">
        <v>9</v>
      </c>
      <c r="B521" s="3" t="s">
        <v>9</v>
      </c>
      <c r="C521" s="3" t="s">
        <v>16</v>
      </c>
      <c r="D521" s="3" t="s">
        <v>109</v>
      </c>
      <c r="E521" s="9">
        <v>261</v>
      </c>
      <c r="F521" s="10">
        <f t="shared" si="59"/>
        <v>18534.210502111291</v>
      </c>
      <c r="G521" s="10">
        <f t="shared" si="58"/>
        <v>313.2</v>
      </c>
      <c r="H521" s="49">
        <f t="shared" si="60"/>
        <v>22639.082998323302</v>
      </c>
      <c r="I521" s="28"/>
      <c r="J521" s="79">
        <f t="shared" si="61"/>
        <v>30.890350836852154</v>
      </c>
      <c r="K521" s="49">
        <f t="shared" si="62"/>
        <v>37.731804997205501</v>
      </c>
      <c r="N521" s="15"/>
    </row>
    <row r="522" spans="1:14" s="2" customFormat="1" ht="38.25" customHeight="1" x14ac:dyDescent="0.25">
      <c r="A522" s="50" t="s">
        <v>9</v>
      </c>
      <c r="B522" s="3" t="s">
        <v>9</v>
      </c>
      <c r="C522" s="3" t="s">
        <v>16</v>
      </c>
      <c r="D522" s="3" t="s">
        <v>108</v>
      </c>
      <c r="E522" s="9">
        <v>213</v>
      </c>
      <c r="F522" s="10">
        <f t="shared" si="59"/>
        <v>15125.620064941399</v>
      </c>
      <c r="G522" s="10">
        <f t="shared" si="58"/>
        <v>255.6</v>
      </c>
      <c r="H522" s="49">
        <f t="shared" si="60"/>
        <v>18475.573481390282</v>
      </c>
      <c r="I522" s="28"/>
      <c r="J522" s="79">
        <f t="shared" si="61"/>
        <v>25.209366774902332</v>
      </c>
      <c r="K522" s="49">
        <f t="shared" si="62"/>
        <v>30.792622468983804</v>
      </c>
      <c r="N522" s="15"/>
    </row>
    <row r="523" spans="1:14" s="2" customFormat="1" ht="38.25" customHeight="1" x14ac:dyDescent="0.25">
      <c r="A523" s="50" t="s">
        <v>9</v>
      </c>
      <c r="B523" s="3" t="s">
        <v>9</v>
      </c>
      <c r="C523" s="3" t="s">
        <v>16</v>
      </c>
      <c r="D523" s="3" t="s">
        <v>117</v>
      </c>
      <c r="E523" s="9">
        <v>285</v>
      </c>
      <c r="F523" s="10">
        <f t="shared" si="59"/>
        <v>20238.505720696237</v>
      </c>
      <c r="G523" s="10">
        <f t="shared" si="58"/>
        <v>342</v>
      </c>
      <c r="H523" s="49">
        <f t="shared" si="60"/>
        <v>24720.837756789813</v>
      </c>
      <c r="I523" s="28"/>
      <c r="J523" s="79">
        <f t="shared" si="61"/>
        <v>33.730842867827064</v>
      </c>
      <c r="K523" s="49">
        <f t="shared" si="62"/>
        <v>41.201396261316354</v>
      </c>
      <c r="N523" s="15"/>
    </row>
    <row r="524" spans="1:14" s="2" customFormat="1" ht="38.25" customHeight="1" x14ac:dyDescent="0.25">
      <c r="A524" s="50" t="s">
        <v>9</v>
      </c>
      <c r="B524" s="3" t="s">
        <v>9</v>
      </c>
      <c r="C524" s="3" t="s">
        <v>16</v>
      </c>
      <c r="D524" s="3" t="s">
        <v>111</v>
      </c>
      <c r="E524" s="9">
        <v>414</v>
      </c>
      <c r="F524" s="10">
        <f t="shared" si="59"/>
        <v>29399.092520590326</v>
      </c>
      <c r="G524" s="10">
        <f t="shared" si="58"/>
        <v>496.79999999999995</v>
      </c>
      <c r="H524" s="49">
        <f t="shared" si="60"/>
        <v>35910.269583547306</v>
      </c>
      <c r="I524" s="28"/>
      <c r="J524" s="79">
        <f t="shared" si="61"/>
        <v>48.998487534317206</v>
      </c>
      <c r="K524" s="49">
        <f t="shared" si="62"/>
        <v>59.850449305912178</v>
      </c>
      <c r="N524" s="15"/>
    </row>
    <row r="525" spans="1:14" s="2" customFormat="1" ht="38.25" customHeight="1" x14ac:dyDescent="0.25">
      <c r="A525" s="50" t="s">
        <v>9</v>
      </c>
      <c r="B525" s="3" t="s">
        <v>9</v>
      </c>
      <c r="C525" s="3" t="s">
        <v>16</v>
      </c>
      <c r="D525" s="3" t="s">
        <v>121</v>
      </c>
      <c r="E525" s="9">
        <v>273</v>
      </c>
      <c r="F525" s="10">
        <f t="shared" si="59"/>
        <v>19386.358111403766</v>
      </c>
      <c r="G525" s="10">
        <f t="shared" si="58"/>
        <v>327.59999999999997</v>
      </c>
      <c r="H525" s="49">
        <f t="shared" si="60"/>
        <v>23679.960377556556</v>
      </c>
      <c r="I525" s="28"/>
      <c r="J525" s="79">
        <f t="shared" si="61"/>
        <v>32.310596852339607</v>
      </c>
      <c r="K525" s="49">
        <f t="shared" si="62"/>
        <v>39.466600629260924</v>
      </c>
      <c r="N525" s="15"/>
    </row>
    <row r="526" spans="1:14" s="2" customFormat="1" ht="38.25" customHeight="1" x14ac:dyDescent="0.25">
      <c r="A526" s="50" t="s">
        <v>9</v>
      </c>
      <c r="B526" s="3" t="s">
        <v>9</v>
      </c>
      <c r="C526" s="3" t="s">
        <v>16</v>
      </c>
      <c r="D526" s="3" t="s">
        <v>115</v>
      </c>
      <c r="E526" s="9">
        <v>468</v>
      </c>
      <c r="F526" s="10">
        <f t="shared" si="59"/>
        <v>33233.756762406454</v>
      </c>
      <c r="G526" s="10">
        <f t="shared" si="58"/>
        <v>561.6</v>
      </c>
      <c r="H526" s="49">
        <f t="shared" si="60"/>
        <v>40594.217790096962</v>
      </c>
      <c r="I526" s="28"/>
      <c r="J526" s="79">
        <f t="shared" si="61"/>
        <v>55.38959460401076</v>
      </c>
      <c r="K526" s="49">
        <f t="shared" si="62"/>
        <v>67.657029650161604</v>
      </c>
      <c r="N526" s="15"/>
    </row>
    <row r="527" spans="1:14" s="2" customFormat="1" ht="38.25" customHeight="1" x14ac:dyDescent="0.25">
      <c r="A527" s="50" t="s">
        <v>9</v>
      </c>
      <c r="B527" s="3" t="s">
        <v>9</v>
      </c>
      <c r="C527" s="3" t="s">
        <v>16</v>
      </c>
      <c r="D527" s="3" t="s">
        <v>114</v>
      </c>
      <c r="E527" s="9">
        <v>243</v>
      </c>
      <c r="F527" s="10">
        <f t="shared" si="59"/>
        <v>17255.989088172584</v>
      </c>
      <c r="G527" s="10">
        <f t="shared" si="58"/>
        <v>291.59999999999997</v>
      </c>
      <c r="H527" s="49">
        <f t="shared" si="60"/>
        <v>21077.766929473419</v>
      </c>
      <c r="I527" s="28"/>
      <c r="J527" s="79">
        <f t="shared" si="61"/>
        <v>28.759981813620975</v>
      </c>
      <c r="K527" s="49">
        <f t="shared" si="62"/>
        <v>35.129611549122366</v>
      </c>
      <c r="N527" s="15"/>
    </row>
    <row r="528" spans="1:14" ht="38.25" customHeight="1" x14ac:dyDescent="0.25">
      <c r="A528" s="54" t="s">
        <v>9</v>
      </c>
      <c r="B528" s="20" t="s">
        <v>911</v>
      </c>
      <c r="C528" s="20" t="s">
        <v>264</v>
      </c>
      <c r="D528" s="20" t="s">
        <v>837</v>
      </c>
      <c r="E528" s="21">
        <v>93</v>
      </c>
      <c r="F528" s="22">
        <f t="shared" si="59"/>
        <v>6604.1439720166672</v>
      </c>
      <c r="G528" s="22">
        <f t="shared" ref="G528:G540" si="63">E528*N$5</f>
        <v>74.400000000000006</v>
      </c>
      <c r="H528" s="55">
        <f t="shared" si="60"/>
        <v>5377.8664593718195</v>
      </c>
      <c r="I528" s="28"/>
      <c r="J528" s="81">
        <f t="shared" si="61"/>
        <v>11.006906620027779</v>
      </c>
      <c r="K528" s="55">
        <f t="shared" si="62"/>
        <v>8.9631107656196995</v>
      </c>
    </row>
    <row r="529" spans="1:14" ht="38.25" customHeight="1" x14ac:dyDescent="0.25">
      <c r="A529" s="52" t="s">
        <v>9</v>
      </c>
      <c r="B529" s="16" t="s">
        <v>976</v>
      </c>
      <c r="C529" s="16" t="s">
        <v>264</v>
      </c>
      <c r="D529" s="16" t="s">
        <v>392</v>
      </c>
      <c r="E529" s="17">
        <v>111</v>
      </c>
      <c r="F529" s="18">
        <f t="shared" si="59"/>
        <v>7882.365385955376</v>
      </c>
      <c r="G529" s="18">
        <f t="shared" si="63"/>
        <v>88.800000000000011</v>
      </c>
      <c r="H529" s="53">
        <f t="shared" si="60"/>
        <v>6418.7438386050753</v>
      </c>
      <c r="I529" s="28"/>
      <c r="J529" s="80">
        <f t="shared" si="61"/>
        <v>13.13727564325896</v>
      </c>
      <c r="K529" s="53">
        <f t="shared" si="62"/>
        <v>10.697906397675126</v>
      </c>
    </row>
    <row r="530" spans="1:14" ht="38.25" customHeight="1" x14ac:dyDescent="0.25">
      <c r="A530" s="52" t="s">
        <v>9</v>
      </c>
      <c r="B530" s="16" t="s">
        <v>970</v>
      </c>
      <c r="C530" s="16" t="s">
        <v>264</v>
      </c>
      <c r="D530" s="16" t="s">
        <v>764</v>
      </c>
      <c r="E530" s="17">
        <v>120</v>
      </c>
      <c r="F530" s="18">
        <f t="shared" si="59"/>
        <v>8521.4760929247313</v>
      </c>
      <c r="G530" s="18">
        <f t="shared" si="63"/>
        <v>96</v>
      </c>
      <c r="H530" s="53">
        <f t="shared" si="60"/>
        <v>6939.1825282217014</v>
      </c>
      <c r="I530" s="28"/>
      <c r="J530" s="80">
        <f t="shared" si="61"/>
        <v>14.202460154874553</v>
      </c>
      <c r="K530" s="53">
        <f t="shared" si="62"/>
        <v>11.565304213702836</v>
      </c>
    </row>
    <row r="531" spans="1:14" ht="38.25" customHeight="1" x14ac:dyDescent="0.25">
      <c r="A531" s="52" t="s">
        <v>9</v>
      </c>
      <c r="B531" s="16" t="s">
        <v>973</v>
      </c>
      <c r="C531" s="16" t="s">
        <v>264</v>
      </c>
      <c r="D531" s="16" t="s">
        <v>405</v>
      </c>
      <c r="E531" s="17">
        <v>72</v>
      </c>
      <c r="F531" s="18">
        <f t="shared" si="59"/>
        <v>5112.8856557548388</v>
      </c>
      <c r="G531" s="18">
        <f t="shared" si="63"/>
        <v>57.6</v>
      </c>
      <c r="H531" s="53">
        <f t="shared" si="60"/>
        <v>4163.5095169330216</v>
      </c>
      <c r="I531" s="28"/>
      <c r="J531" s="80">
        <f t="shared" si="61"/>
        <v>8.5214760929247308</v>
      </c>
      <c r="K531" s="53">
        <f t="shared" si="62"/>
        <v>6.9391825282217026</v>
      </c>
    </row>
    <row r="532" spans="1:14" ht="38.25" customHeight="1" x14ac:dyDescent="0.25">
      <c r="A532" s="52" t="s">
        <v>9</v>
      </c>
      <c r="B532" s="16" t="s">
        <v>971</v>
      </c>
      <c r="C532" s="16" t="s">
        <v>264</v>
      </c>
      <c r="D532" s="16" t="s">
        <v>384</v>
      </c>
      <c r="E532" s="17">
        <v>90</v>
      </c>
      <c r="F532" s="18">
        <f t="shared" si="59"/>
        <v>6391.1070696935485</v>
      </c>
      <c r="G532" s="18">
        <f t="shared" si="63"/>
        <v>72</v>
      </c>
      <c r="H532" s="53">
        <f t="shared" si="60"/>
        <v>5204.3868961662765</v>
      </c>
      <c r="I532" s="28"/>
      <c r="J532" s="80">
        <f t="shared" si="61"/>
        <v>10.651845116155915</v>
      </c>
      <c r="K532" s="53">
        <f t="shared" si="62"/>
        <v>8.6739781602771284</v>
      </c>
    </row>
    <row r="533" spans="1:14" ht="38.25" customHeight="1" x14ac:dyDescent="0.25">
      <c r="A533" s="52" t="s">
        <v>9</v>
      </c>
      <c r="B533" s="16" t="s">
        <v>966</v>
      </c>
      <c r="C533" s="16" t="s">
        <v>264</v>
      </c>
      <c r="D533" s="16" t="s">
        <v>396</v>
      </c>
      <c r="E533" s="17">
        <v>90</v>
      </c>
      <c r="F533" s="18">
        <f t="shared" si="59"/>
        <v>6391.1070696935485</v>
      </c>
      <c r="G533" s="18">
        <f t="shared" si="63"/>
        <v>72</v>
      </c>
      <c r="H533" s="53">
        <f t="shared" si="60"/>
        <v>5204.3868961662765</v>
      </c>
      <c r="I533" s="28"/>
      <c r="J533" s="80">
        <f t="shared" si="61"/>
        <v>10.651845116155915</v>
      </c>
      <c r="K533" s="53">
        <f t="shared" si="62"/>
        <v>8.6739781602771284</v>
      </c>
    </row>
    <row r="534" spans="1:14" ht="38.25" customHeight="1" x14ac:dyDescent="0.25">
      <c r="A534" s="52" t="s">
        <v>9</v>
      </c>
      <c r="B534" s="16" t="s">
        <v>977</v>
      </c>
      <c r="C534" s="16" t="s">
        <v>264</v>
      </c>
      <c r="D534" s="16" t="s">
        <v>401</v>
      </c>
      <c r="E534" s="17">
        <v>60</v>
      </c>
      <c r="F534" s="18">
        <f t="shared" si="59"/>
        <v>4260.7380464623657</v>
      </c>
      <c r="G534" s="18">
        <f t="shared" si="63"/>
        <v>48</v>
      </c>
      <c r="H534" s="53">
        <f t="shared" si="60"/>
        <v>3469.5912641108507</v>
      </c>
      <c r="I534" s="28"/>
      <c r="J534" s="80">
        <f t="shared" si="61"/>
        <v>7.1012300774372763</v>
      </c>
      <c r="K534" s="53">
        <f t="shared" si="62"/>
        <v>5.7826521068514181</v>
      </c>
    </row>
    <row r="535" spans="1:14" ht="38.25" customHeight="1" x14ac:dyDescent="0.25">
      <c r="A535" s="52" t="s">
        <v>9</v>
      </c>
      <c r="B535" s="16" t="s">
        <v>976</v>
      </c>
      <c r="C535" s="16" t="s">
        <v>264</v>
      </c>
      <c r="D535" s="16" t="s">
        <v>400</v>
      </c>
      <c r="E535" s="17">
        <v>132</v>
      </c>
      <c r="F535" s="18">
        <f t="shared" si="59"/>
        <v>9373.6237022172063</v>
      </c>
      <c r="G535" s="18">
        <f t="shared" si="63"/>
        <v>105.60000000000001</v>
      </c>
      <c r="H535" s="53">
        <f t="shared" si="60"/>
        <v>7633.1007810438741</v>
      </c>
      <c r="I535" s="28"/>
      <c r="J535" s="80">
        <f t="shared" si="61"/>
        <v>15.62270617036201</v>
      </c>
      <c r="K535" s="53">
        <f t="shared" si="62"/>
        <v>12.721834635073124</v>
      </c>
    </row>
    <row r="536" spans="1:14" ht="38.25" customHeight="1" x14ac:dyDescent="0.25">
      <c r="A536" s="52" t="s">
        <v>9</v>
      </c>
      <c r="B536" s="16" t="s">
        <v>976</v>
      </c>
      <c r="C536" s="16" t="s">
        <v>264</v>
      </c>
      <c r="D536" s="16" t="s">
        <v>399</v>
      </c>
      <c r="E536" s="17">
        <v>177</v>
      </c>
      <c r="F536" s="18">
        <f t="shared" si="59"/>
        <v>12569.177237063979</v>
      </c>
      <c r="G536" s="18">
        <f t="shared" si="63"/>
        <v>141.6</v>
      </c>
      <c r="H536" s="53">
        <f t="shared" si="60"/>
        <v>10235.29422912701</v>
      </c>
      <c r="I536" s="28"/>
      <c r="J536" s="80">
        <f t="shared" si="61"/>
        <v>20.948628728439964</v>
      </c>
      <c r="K536" s="53">
        <f t="shared" si="62"/>
        <v>17.058823715211684</v>
      </c>
    </row>
    <row r="537" spans="1:14" ht="38.25" customHeight="1" x14ac:dyDescent="0.25">
      <c r="A537" s="52" t="s">
        <v>9</v>
      </c>
      <c r="B537" s="16" t="s">
        <v>966</v>
      </c>
      <c r="C537" s="16" t="s">
        <v>264</v>
      </c>
      <c r="D537" s="16" t="s">
        <v>406</v>
      </c>
      <c r="E537" s="17">
        <v>237</v>
      </c>
      <c r="F537" s="18">
        <f t="shared" si="59"/>
        <v>16829.915283526349</v>
      </c>
      <c r="G537" s="18">
        <f t="shared" si="63"/>
        <v>189.60000000000002</v>
      </c>
      <c r="H537" s="53">
        <f t="shared" si="60"/>
        <v>13704.885493237864</v>
      </c>
      <c r="I537" s="28"/>
      <c r="J537" s="80">
        <f t="shared" si="61"/>
        <v>28.049858805877246</v>
      </c>
      <c r="K537" s="53">
        <f t="shared" si="62"/>
        <v>22.841475822063106</v>
      </c>
    </row>
    <row r="538" spans="1:14" ht="38.25" customHeight="1" x14ac:dyDescent="0.25">
      <c r="A538" s="52" t="s">
        <v>9</v>
      </c>
      <c r="B538" s="16" t="s">
        <v>976</v>
      </c>
      <c r="C538" s="16" t="s">
        <v>264</v>
      </c>
      <c r="D538" s="16" t="s">
        <v>398</v>
      </c>
      <c r="E538" s="17">
        <v>105</v>
      </c>
      <c r="F538" s="18">
        <f t="shared" si="59"/>
        <v>7456.2915813091404</v>
      </c>
      <c r="G538" s="18">
        <f t="shared" si="63"/>
        <v>84</v>
      </c>
      <c r="H538" s="53">
        <f t="shared" si="60"/>
        <v>6071.7847121939894</v>
      </c>
      <c r="I538" s="28"/>
      <c r="J538" s="80">
        <f t="shared" si="61"/>
        <v>12.427152635515235</v>
      </c>
      <c r="K538" s="53">
        <f t="shared" si="62"/>
        <v>10.119641186989982</v>
      </c>
    </row>
    <row r="539" spans="1:14" s="2" customFormat="1" ht="38.25" customHeight="1" x14ac:dyDescent="0.25">
      <c r="A539" s="52" t="s">
        <v>9</v>
      </c>
      <c r="B539" s="16" t="s">
        <v>972</v>
      </c>
      <c r="C539" s="16" t="s">
        <v>264</v>
      </c>
      <c r="D539" s="16" t="s">
        <v>415</v>
      </c>
      <c r="E539" s="17">
        <v>165</v>
      </c>
      <c r="F539" s="18">
        <f t="shared" si="59"/>
        <v>11717.029627771508</v>
      </c>
      <c r="G539" s="18">
        <f t="shared" si="63"/>
        <v>132</v>
      </c>
      <c r="H539" s="53">
        <f t="shared" si="60"/>
        <v>9541.3759763048402</v>
      </c>
      <c r="I539" s="28"/>
      <c r="J539" s="80">
        <f t="shared" si="61"/>
        <v>19.528382712952514</v>
      </c>
      <c r="K539" s="53">
        <f t="shared" si="62"/>
        <v>15.902293293841399</v>
      </c>
      <c r="N539" s="15"/>
    </row>
    <row r="540" spans="1:14" ht="38.25" customHeight="1" x14ac:dyDescent="0.25">
      <c r="A540" s="52" t="s">
        <v>9</v>
      </c>
      <c r="B540" s="16" t="s">
        <v>972</v>
      </c>
      <c r="C540" s="16" t="s">
        <v>264</v>
      </c>
      <c r="D540" s="16" t="s">
        <v>409</v>
      </c>
      <c r="E540" s="17">
        <v>126</v>
      </c>
      <c r="F540" s="18">
        <f t="shared" si="59"/>
        <v>8947.5498975709688</v>
      </c>
      <c r="G540" s="18">
        <f t="shared" si="63"/>
        <v>100.80000000000001</v>
      </c>
      <c r="H540" s="53">
        <f t="shared" si="60"/>
        <v>7286.1416546327882</v>
      </c>
      <c r="I540" s="28"/>
      <c r="J540" s="80">
        <f t="shared" si="61"/>
        <v>14.912583162618281</v>
      </c>
      <c r="K540" s="53">
        <f t="shared" si="62"/>
        <v>12.14356942438798</v>
      </c>
    </row>
    <row r="541" spans="1:14" s="2" customFormat="1" ht="38.25" customHeight="1" x14ac:dyDescent="0.25">
      <c r="A541" s="54" t="s">
        <v>9</v>
      </c>
      <c r="B541" s="20" t="s">
        <v>1066</v>
      </c>
      <c r="C541" s="20" t="s">
        <v>1067</v>
      </c>
      <c r="D541" s="20" t="s">
        <v>842</v>
      </c>
      <c r="E541" s="21">
        <v>204</v>
      </c>
      <c r="F541" s="22">
        <f t="shared" si="59"/>
        <v>14486.509357972045</v>
      </c>
      <c r="G541" s="22">
        <f>E541*N$12</f>
        <v>204</v>
      </c>
      <c r="H541" s="55">
        <f t="shared" si="60"/>
        <v>14745.762872471118</v>
      </c>
      <c r="I541" s="28"/>
      <c r="J541" s="81">
        <f t="shared" si="61"/>
        <v>24.144182263286741</v>
      </c>
      <c r="K541" s="55">
        <f t="shared" si="62"/>
        <v>24.57627145411853</v>
      </c>
      <c r="N541" s="15"/>
    </row>
    <row r="542" spans="1:14" s="2" customFormat="1" ht="38.25" customHeight="1" x14ac:dyDescent="0.25">
      <c r="A542" s="54" t="s">
        <v>9</v>
      </c>
      <c r="B542" s="20" t="s">
        <v>1114</v>
      </c>
      <c r="C542" s="20" t="s">
        <v>264</v>
      </c>
      <c r="D542" s="20" t="s">
        <v>834</v>
      </c>
      <c r="E542" s="21">
        <v>75</v>
      </c>
      <c r="F542" s="22">
        <f t="shared" si="59"/>
        <v>5325.9225580779575</v>
      </c>
      <c r="G542" s="22">
        <f>E542*N$5</f>
        <v>60</v>
      </c>
      <c r="H542" s="55">
        <f t="shared" si="60"/>
        <v>4336.9890801385636</v>
      </c>
      <c r="I542" s="28"/>
      <c r="J542" s="81">
        <f t="shared" si="61"/>
        <v>8.8765375967965952</v>
      </c>
      <c r="K542" s="55">
        <f t="shared" si="62"/>
        <v>7.2283151335642728</v>
      </c>
      <c r="N542" s="15"/>
    </row>
    <row r="543" spans="1:14" s="2" customFormat="1" ht="38.25" customHeight="1" x14ac:dyDescent="0.25">
      <c r="A543" s="58" t="s">
        <v>9</v>
      </c>
      <c r="B543" s="23" t="s">
        <v>917</v>
      </c>
      <c r="C543" s="23" t="s">
        <v>1</v>
      </c>
      <c r="D543" s="23" t="s">
        <v>841</v>
      </c>
      <c r="E543" s="21">
        <v>246</v>
      </c>
      <c r="F543" s="22">
        <f t="shared" si="59"/>
        <v>17469.025990495702</v>
      </c>
      <c r="G543" s="22">
        <f>E543*N$8</f>
        <v>246</v>
      </c>
      <c r="H543" s="55">
        <f t="shared" si="60"/>
        <v>17781.65522856811</v>
      </c>
      <c r="I543" s="28"/>
      <c r="J543" s="81">
        <f t="shared" si="61"/>
        <v>29.115043317492837</v>
      </c>
      <c r="K543" s="55">
        <f t="shared" si="62"/>
        <v>29.636092047613516</v>
      </c>
      <c r="N543" s="15"/>
    </row>
    <row r="544" spans="1:14" s="2" customFormat="1" ht="38.25" customHeight="1" x14ac:dyDescent="0.25">
      <c r="A544" s="54" t="s">
        <v>9</v>
      </c>
      <c r="B544" s="20" t="s">
        <v>917</v>
      </c>
      <c r="C544" s="20" t="s">
        <v>16</v>
      </c>
      <c r="D544" s="20" t="s">
        <v>839</v>
      </c>
      <c r="E544" s="21">
        <v>75</v>
      </c>
      <c r="F544" s="22">
        <f t="shared" si="59"/>
        <v>5325.9225580779575</v>
      </c>
      <c r="G544" s="22">
        <f>E544*N$6</f>
        <v>90</v>
      </c>
      <c r="H544" s="55">
        <f t="shared" si="60"/>
        <v>6505.4836202078459</v>
      </c>
      <c r="I544" s="28"/>
      <c r="J544" s="81">
        <f t="shared" si="61"/>
        <v>8.8765375967965952</v>
      </c>
      <c r="K544" s="55">
        <f t="shared" si="62"/>
        <v>10.842472700346409</v>
      </c>
      <c r="N544" s="15"/>
    </row>
    <row r="545" spans="1:14" s="2" customFormat="1" ht="38.25" customHeight="1" x14ac:dyDescent="0.25">
      <c r="A545" s="54" t="s">
        <v>9</v>
      </c>
      <c r="B545" s="20" t="s">
        <v>1089</v>
      </c>
      <c r="C545" s="20" t="s">
        <v>16</v>
      </c>
      <c r="D545" s="20" t="s">
        <v>840</v>
      </c>
      <c r="E545" s="21">
        <v>123</v>
      </c>
      <c r="F545" s="22">
        <f t="shared" si="59"/>
        <v>8734.512995247851</v>
      </c>
      <c r="G545" s="22">
        <f>E545*N$6</f>
        <v>147.6</v>
      </c>
      <c r="H545" s="55">
        <f t="shared" si="60"/>
        <v>10668.993137140866</v>
      </c>
      <c r="I545" s="28"/>
      <c r="J545" s="81">
        <f t="shared" si="61"/>
        <v>14.557521658746419</v>
      </c>
      <c r="K545" s="55">
        <f t="shared" si="62"/>
        <v>17.781655228568109</v>
      </c>
      <c r="N545" s="15"/>
    </row>
    <row r="546" spans="1:14" s="2" customFormat="1" ht="38.25" customHeight="1" x14ac:dyDescent="0.25">
      <c r="A546" s="54" t="s">
        <v>141</v>
      </c>
      <c r="B546" s="20" t="s">
        <v>1060</v>
      </c>
      <c r="C546" s="20" t="s">
        <v>264</v>
      </c>
      <c r="D546" s="20" t="s">
        <v>845</v>
      </c>
      <c r="E546" s="21">
        <v>75</v>
      </c>
      <c r="F546" s="22">
        <f t="shared" si="59"/>
        <v>5325.9225580779575</v>
      </c>
      <c r="G546" s="22">
        <f t="shared" ref="G546:G555" si="64">E546*N$5</f>
        <v>60</v>
      </c>
      <c r="H546" s="55">
        <f t="shared" si="60"/>
        <v>4336.9890801385636</v>
      </c>
      <c r="I546" s="28"/>
      <c r="J546" s="81">
        <f t="shared" si="61"/>
        <v>8.8765375967965952</v>
      </c>
      <c r="K546" s="55">
        <f t="shared" si="62"/>
        <v>7.2283151335642728</v>
      </c>
      <c r="N546" s="15"/>
    </row>
    <row r="547" spans="1:14" s="2" customFormat="1" ht="38.25" customHeight="1" x14ac:dyDescent="0.25">
      <c r="A547" s="52" t="s">
        <v>141</v>
      </c>
      <c r="B547" s="16" t="s">
        <v>980</v>
      </c>
      <c r="C547" s="16" t="s">
        <v>264</v>
      </c>
      <c r="D547" s="16" t="s">
        <v>432</v>
      </c>
      <c r="E547" s="17">
        <v>267</v>
      </c>
      <c r="F547" s="18">
        <f t="shared" si="59"/>
        <v>18960.284306757527</v>
      </c>
      <c r="G547" s="18">
        <f t="shared" si="64"/>
        <v>213.60000000000002</v>
      </c>
      <c r="H547" s="53">
        <f t="shared" si="60"/>
        <v>15439.681125293288</v>
      </c>
      <c r="I547" s="28"/>
      <c r="J547" s="80">
        <f t="shared" si="61"/>
        <v>31.600473844595879</v>
      </c>
      <c r="K547" s="53">
        <f t="shared" si="62"/>
        <v>25.732801875488814</v>
      </c>
      <c r="N547" s="15"/>
    </row>
    <row r="548" spans="1:14" s="2" customFormat="1" ht="38.25" customHeight="1" x14ac:dyDescent="0.25">
      <c r="A548" s="52" t="s">
        <v>141</v>
      </c>
      <c r="B548" s="16" t="s">
        <v>980</v>
      </c>
      <c r="C548" s="16" t="s">
        <v>264</v>
      </c>
      <c r="D548" s="16" t="s">
        <v>433</v>
      </c>
      <c r="E548" s="17">
        <v>258</v>
      </c>
      <c r="F548" s="18">
        <f t="shared" si="59"/>
        <v>18321.173599788173</v>
      </c>
      <c r="G548" s="18">
        <f t="shared" si="64"/>
        <v>206.4</v>
      </c>
      <c r="H548" s="53">
        <f t="shared" si="60"/>
        <v>14919.242435676659</v>
      </c>
      <c r="I548" s="28"/>
      <c r="J548" s="80">
        <f t="shared" si="61"/>
        <v>30.535289332980287</v>
      </c>
      <c r="K548" s="53">
        <f t="shared" si="62"/>
        <v>24.865404059461099</v>
      </c>
      <c r="N548" s="15"/>
    </row>
    <row r="549" spans="1:14" s="2" customFormat="1" ht="38.25" customHeight="1" x14ac:dyDescent="0.25">
      <c r="A549" s="52" t="s">
        <v>141</v>
      </c>
      <c r="B549" s="16" t="s">
        <v>982</v>
      </c>
      <c r="C549" s="16" t="s">
        <v>264</v>
      </c>
      <c r="D549" s="16" t="s">
        <v>422</v>
      </c>
      <c r="E549" s="17">
        <v>102</v>
      </c>
      <c r="F549" s="18">
        <f t="shared" si="59"/>
        <v>7243.2546789860226</v>
      </c>
      <c r="G549" s="18">
        <f t="shared" si="64"/>
        <v>81.600000000000009</v>
      </c>
      <c r="H549" s="53">
        <f t="shared" si="60"/>
        <v>5898.3051489884474</v>
      </c>
      <c r="I549" s="28"/>
      <c r="J549" s="80">
        <f t="shared" si="61"/>
        <v>12.07209113164337</v>
      </c>
      <c r="K549" s="53">
        <f t="shared" si="62"/>
        <v>9.8305085816474129</v>
      </c>
      <c r="N549" s="15"/>
    </row>
    <row r="550" spans="1:14" s="2" customFormat="1" ht="38.25" customHeight="1" x14ac:dyDescent="0.25">
      <c r="A550" s="52" t="s">
        <v>141</v>
      </c>
      <c r="B550" s="16" t="s">
        <v>985</v>
      </c>
      <c r="C550" s="16" t="s">
        <v>264</v>
      </c>
      <c r="D550" s="16" t="s">
        <v>428</v>
      </c>
      <c r="E550" s="17">
        <v>57</v>
      </c>
      <c r="F550" s="18">
        <f t="shared" si="59"/>
        <v>4047.7011441392474</v>
      </c>
      <c r="G550" s="18">
        <f t="shared" si="64"/>
        <v>45.6</v>
      </c>
      <c r="H550" s="53">
        <f t="shared" si="60"/>
        <v>3296.1117009053087</v>
      </c>
      <c r="I550" s="28"/>
      <c r="J550" s="80">
        <f t="shared" si="61"/>
        <v>6.746168573565412</v>
      </c>
      <c r="K550" s="53">
        <f t="shared" si="62"/>
        <v>5.4935195015088478</v>
      </c>
      <c r="N550" s="15"/>
    </row>
    <row r="551" spans="1:14" s="2" customFormat="1" ht="38.25" customHeight="1" x14ac:dyDescent="0.25">
      <c r="A551" s="52" t="s">
        <v>141</v>
      </c>
      <c r="B551" s="16" t="s">
        <v>982</v>
      </c>
      <c r="C551" s="16" t="s">
        <v>264</v>
      </c>
      <c r="D551" s="16" t="s">
        <v>424</v>
      </c>
      <c r="E551" s="17">
        <v>177</v>
      </c>
      <c r="F551" s="18">
        <f t="shared" si="59"/>
        <v>12569.177237063979</v>
      </c>
      <c r="G551" s="18">
        <f t="shared" si="64"/>
        <v>141.6</v>
      </c>
      <c r="H551" s="53">
        <f t="shared" si="60"/>
        <v>10235.29422912701</v>
      </c>
      <c r="I551" s="28"/>
      <c r="J551" s="80">
        <f t="shared" si="61"/>
        <v>20.948628728439964</v>
      </c>
      <c r="K551" s="53">
        <f t="shared" si="62"/>
        <v>17.058823715211684</v>
      </c>
      <c r="N551" s="15"/>
    </row>
    <row r="552" spans="1:14" s="2" customFormat="1" ht="38.25" customHeight="1" x14ac:dyDescent="0.25">
      <c r="A552" s="52" t="s">
        <v>141</v>
      </c>
      <c r="B552" s="16" t="s">
        <v>985</v>
      </c>
      <c r="C552" s="16" t="s">
        <v>264</v>
      </c>
      <c r="D552" s="16" t="s">
        <v>431</v>
      </c>
      <c r="E552" s="17">
        <v>132</v>
      </c>
      <c r="F552" s="18">
        <f t="shared" si="59"/>
        <v>9373.6237022172063</v>
      </c>
      <c r="G552" s="18">
        <f t="shared" si="64"/>
        <v>105.60000000000001</v>
      </c>
      <c r="H552" s="53">
        <f t="shared" si="60"/>
        <v>7633.1007810438741</v>
      </c>
      <c r="I552" s="28"/>
      <c r="J552" s="80">
        <f t="shared" si="61"/>
        <v>15.62270617036201</v>
      </c>
      <c r="K552" s="53">
        <f t="shared" si="62"/>
        <v>12.721834635073124</v>
      </c>
      <c r="N552" s="15"/>
    </row>
    <row r="553" spans="1:14" s="2" customFormat="1" ht="38.25" customHeight="1" x14ac:dyDescent="0.25">
      <c r="A553" s="52" t="s">
        <v>141</v>
      </c>
      <c r="B553" s="16" t="s">
        <v>982</v>
      </c>
      <c r="C553" s="16" t="s">
        <v>264</v>
      </c>
      <c r="D553" s="16" t="s">
        <v>421</v>
      </c>
      <c r="E553" s="17">
        <v>114</v>
      </c>
      <c r="F553" s="18">
        <f t="shared" si="59"/>
        <v>8095.4022882784948</v>
      </c>
      <c r="G553" s="18">
        <f t="shared" si="64"/>
        <v>91.2</v>
      </c>
      <c r="H553" s="53">
        <f t="shared" si="60"/>
        <v>6592.2234018106174</v>
      </c>
      <c r="I553" s="28"/>
      <c r="J553" s="80">
        <f t="shared" si="61"/>
        <v>13.492337147130824</v>
      </c>
      <c r="K553" s="53">
        <f t="shared" si="62"/>
        <v>10.987039003017696</v>
      </c>
      <c r="N553" s="15"/>
    </row>
    <row r="554" spans="1:14" s="2" customFormat="1" ht="38.25" customHeight="1" x14ac:dyDescent="0.25">
      <c r="A554" s="52" t="s">
        <v>141</v>
      </c>
      <c r="B554" s="16" t="s">
        <v>979</v>
      </c>
      <c r="C554" s="16" t="s">
        <v>264</v>
      </c>
      <c r="D554" s="16" t="s">
        <v>435</v>
      </c>
      <c r="E554" s="17">
        <v>216</v>
      </c>
      <c r="F554" s="18">
        <f t="shared" si="59"/>
        <v>15338.65696726452</v>
      </c>
      <c r="G554" s="18">
        <f t="shared" si="64"/>
        <v>172.8</v>
      </c>
      <c r="H554" s="53">
        <f t="shared" si="60"/>
        <v>12490.528550799065</v>
      </c>
      <c r="I554" s="28"/>
      <c r="J554" s="80">
        <f t="shared" si="61"/>
        <v>25.564428278774201</v>
      </c>
      <c r="K554" s="53">
        <f t="shared" si="62"/>
        <v>20.817547584665107</v>
      </c>
      <c r="N554" s="15"/>
    </row>
    <row r="555" spans="1:14" s="2" customFormat="1" ht="38.25" customHeight="1" x14ac:dyDescent="0.25">
      <c r="A555" s="52" t="s">
        <v>141</v>
      </c>
      <c r="B555" s="16" t="s">
        <v>980</v>
      </c>
      <c r="C555" s="16" t="s">
        <v>264</v>
      </c>
      <c r="D555" s="16" t="s">
        <v>436</v>
      </c>
      <c r="E555" s="17">
        <v>159</v>
      </c>
      <c r="F555" s="18">
        <f t="shared" si="59"/>
        <v>11290.95582312527</v>
      </c>
      <c r="G555" s="18">
        <f t="shared" si="64"/>
        <v>127.2</v>
      </c>
      <c r="H555" s="53">
        <f t="shared" si="60"/>
        <v>9194.4168498937543</v>
      </c>
      <c r="I555" s="28"/>
      <c r="J555" s="80">
        <f t="shared" si="61"/>
        <v>18.818259705208785</v>
      </c>
      <c r="K555" s="53">
        <f t="shared" si="62"/>
        <v>15.324028083156257</v>
      </c>
      <c r="N555" s="15"/>
    </row>
    <row r="556" spans="1:14" s="2" customFormat="1" ht="38.25" customHeight="1" x14ac:dyDescent="0.25">
      <c r="A556" s="50" t="s">
        <v>141</v>
      </c>
      <c r="B556" s="3" t="s">
        <v>141</v>
      </c>
      <c r="C556" s="3" t="s">
        <v>1045</v>
      </c>
      <c r="D556" s="3" t="s">
        <v>888</v>
      </c>
      <c r="E556" s="9">
        <v>678</v>
      </c>
      <c r="F556" s="10">
        <f t="shared" si="59"/>
        <v>48146.339925024738</v>
      </c>
      <c r="G556" s="10">
        <f>E556*N$13</f>
        <v>678</v>
      </c>
      <c r="H556" s="49">
        <f t="shared" si="60"/>
        <v>49007.976605565775</v>
      </c>
      <c r="I556" s="28"/>
      <c r="J556" s="79">
        <f t="shared" si="61"/>
        <v>80.243899875041237</v>
      </c>
      <c r="K556" s="49">
        <f t="shared" si="62"/>
        <v>81.679961009276298</v>
      </c>
      <c r="N556" s="15"/>
    </row>
    <row r="557" spans="1:14" s="2" customFormat="1" ht="38.25" customHeight="1" x14ac:dyDescent="0.25">
      <c r="A557" s="48" t="s">
        <v>141</v>
      </c>
      <c r="B557" s="6" t="s">
        <v>141</v>
      </c>
      <c r="C557" s="6" t="s">
        <v>26</v>
      </c>
      <c r="D557" s="6" t="s">
        <v>152</v>
      </c>
      <c r="E557" s="9">
        <v>102</v>
      </c>
      <c r="F557" s="10">
        <f t="shared" si="59"/>
        <v>7243.2546789860226</v>
      </c>
      <c r="G557" s="10">
        <f>E557*N$9</f>
        <v>102</v>
      </c>
      <c r="H557" s="49">
        <f t="shared" si="60"/>
        <v>7372.8814362355588</v>
      </c>
      <c r="I557" s="28"/>
      <c r="J557" s="79">
        <f t="shared" si="61"/>
        <v>12.07209113164337</v>
      </c>
      <c r="K557" s="49">
        <f t="shared" si="62"/>
        <v>12.288135727059265</v>
      </c>
      <c r="N557" s="15"/>
    </row>
    <row r="558" spans="1:14" s="2" customFormat="1" ht="38.25" customHeight="1" x14ac:dyDescent="0.25">
      <c r="A558" s="48" t="s">
        <v>141</v>
      </c>
      <c r="B558" s="6" t="s">
        <v>141</v>
      </c>
      <c r="C558" s="6" t="s">
        <v>3</v>
      </c>
      <c r="D558" s="6" t="s">
        <v>154</v>
      </c>
      <c r="E558" s="9">
        <v>84</v>
      </c>
      <c r="F558" s="10">
        <f t="shared" si="59"/>
        <v>5965.0332650473129</v>
      </c>
      <c r="G558" s="10">
        <f>E558*N$9</f>
        <v>84</v>
      </c>
      <c r="H558" s="49">
        <f t="shared" si="60"/>
        <v>6071.7847121939894</v>
      </c>
      <c r="I558" s="28"/>
      <c r="J558" s="79">
        <f t="shared" si="61"/>
        <v>9.9417221084121881</v>
      </c>
      <c r="K558" s="49">
        <f t="shared" si="62"/>
        <v>10.119641186989982</v>
      </c>
      <c r="N558" s="15"/>
    </row>
    <row r="559" spans="1:14" ht="38.25" customHeight="1" x14ac:dyDescent="0.25">
      <c r="A559" s="50" t="s">
        <v>141</v>
      </c>
      <c r="B559" s="3" t="s">
        <v>141</v>
      </c>
      <c r="C559" s="3" t="s">
        <v>32</v>
      </c>
      <c r="D559" s="3" t="s">
        <v>155</v>
      </c>
      <c r="E559" s="9">
        <v>363</v>
      </c>
      <c r="F559" s="10">
        <f t="shared" si="59"/>
        <v>25777.465181097316</v>
      </c>
      <c r="G559" s="10">
        <f>E559*N$6</f>
        <v>435.59999999999997</v>
      </c>
      <c r="H559" s="49">
        <f t="shared" si="60"/>
        <v>31486.54072180597</v>
      </c>
      <c r="I559" s="28"/>
      <c r="J559" s="79">
        <f t="shared" si="61"/>
        <v>42.962441968495526</v>
      </c>
      <c r="K559" s="49">
        <f t="shared" si="62"/>
        <v>52.477567869676619</v>
      </c>
    </row>
    <row r="560" spans="1:14" ht="38.25" customHeight="1" x14ac:dyDescent="0.25">
      <c r="A560" s="52" t="s">
        <v>141</v>
      </c>
      <c r="B560" s="16" t="s">
        <v>979</v>
      </c>
      <c r="C560" s="16" t="s">
        <v>264</v>
      </c>
      <c r="D560" s="16" t="s">
        <v>437</v>
      </c>
      <c r="E560" s="17">
        <v>78</v>
      </c>
      <c r="F560" s="18">
        <f t="shared" si="59"/>
        <v>5538.9594604010754</v>
      </c>
      <c r="G560" s="18">
        <f>E560*N$5</f>
        <v>62.400000000000006</v>
      </c>
      <c r="H560" s="53">
        <f t="shared" si="60"/>
        <v>4510.4686433441075</v>
      </c>
      <c r="I560" s="28"/>
      <c r="J560" s="80">
        <f t="shared" si="61"/>
        <v>9.2315991006684595</v>
      </c>
      <c r="K560" s="53">
        <f t="shared" si="62"/>
        <v>7.5174477389068457</v>
      </c>
    </row>
    <row r="561" spans="1:14" s="2" customFormat="1" ht="38.25" customHeight="1" x14ac:dyDescent="0.25">
      <c r="A561" s="52" t="s">
        <v>141</v>
      </c>
      <c r="B561" s="16" t="s">
        <v>983</v>
      </c>
      <c r="C561" s="16" t="s">
        <v>264</v>
      </c>
      <c r="D561" s="16" t="s">
        <v>420</v>
      </c>
      <c r="E561" s="17">
        <v>357</v>
      </c>
      <c r="F561" s="18">
        <f t="shared" si="59"/>
        <v>25351.39137645108</v>
      </c>
      <c r="G561" s="18">
        <f>E561*N$5</f>
        <v>285.60000000000002</v>
      </c>
      <c r="H561" s="53">
        <f t="shared" si="60"/>
        <v>20644.068021459567</v>
      </c>
      <c r="I561" s="28"/>
      <c r="J561" s="80">
        <f t="shared" si="61"/>
        <v>42.252318960751801</v>
      </c>
      <c r="K561" s="53">
        <f t="shared" si="62"/>
        <v>34.406780035765948</v>
      </c>
      <c r="N561" s="15"/>
    </row>
    <row r="562" spans="1:14" s="2" customFormat="1" ht="38.25" customHeight="1" x14ac:dyDescent="0.25">
      <c r="A562" s="52" t="s">
        <v>141</v>
      </c>
      <c r="B562" s="16" t="s">
        <v>985</v>
      </c>
      <c r="C562" s="16" t="s">
        <v>264</v>
      </c>
      <c r="D562" s="16" t="s">
        <v>430</v>
      </c>
      <c r="E562" s="17">
        <v>84</v>
      </c>
      <c r="F562" s="18">
        <f t="shared" si="59"/>
        <v>5965.0332650473129</v>
      </c>
      <c r="G562" s="18">
        <f>E562*N$5</f>
        <v>67.2</v>
      </c>
      <c r="H562" s="53">
        <f t="shared" si="60"/>
        <v>4857.4277697551915</v>
      </c>
      <c r="I562" s="28"/>
      <c r="J562" s="80">
        <f t="shared" si="61"/>
        <v>9.9417221084121881</v>
      </c>
      <c r="K562" s="53">
        <f t="shared" si="62"/>
        <v>8.0957129495919862</v>
      </c>
      <c r="N562" s="15"/>
    </row>
    <row r="563" spans="1:14" s="2" customFormat="1" ht="38.25" customHeight="1" x14ac:dyDescent="0.25">
      <c r="A563" s="48" t="s">
        <v>141</v>
      </c>
      <c r="B563" s="6" t="s">
        <v>141</v>
      </c>
      <c r="C563" s="6" t="s">
        <v>1</v>
      </c>
      <c r="D563" s="6" t="s">
        <v>150</v>
      </c>
      <c r="E563" s="9">
        <v>534</v>
      </c>
      <c r="F563" s="10">
        <f t="shared" si="59"/>
        <v>37920.568613515054</v>
      </c>
      <c r="G563" s="10">
        <f>E563*N$8</f>
        <v>534</v>
      </c>
      <c r="H563" s="49">
        <f t="shared" si="60"/>
        <v>38599.20281323322</v>
      </c>
      <c r="I563" s="28"/>
      <c r="J563" s="79">
        <f t="shared" si="61"/>
        <v>63.200947689191757</v>
      </c>
      <c r="K563" s="49">
        <f t="shared" si="62"/>
        <v>64.332004688722037</v>
      </c>
      <c r="N563" s="15"/>
    </row>
    <row r="564" spans="1:14" s="2" customFormat="1" ht="38.25" customHeight="1" x14ac:dyDescent="0.25">
      <c r="A564" s="48" t="s">
        <v>141</v>
      </c>
      <c r="B564" s="6" t="s">
        <v>141</v>
      </c>
      <c r="C564" s="6" t="s">
        <v>1</v>
      </c>
      <c r="D564" s="6" t="s">
        <v>151</v>
      </c>
      <c r="E564" s="9">
        <v>762</v>
      </c>
      <c r="F564" s="10">
        <f t="shared" si="59"/>
        <v>54111.373190072045</v>
      </c>
      <c r="G564" s="10">
        <f>E564*N$8</f>
        <v>762</v>
      </c>
      <c r="H564" s="49">
        <f t="shared" si="60"/>
        <v>55079.76131775976</v>
      </c>
      <c r="I564" s="28"/>
      <c r="J564" s="79">
        <f t="shared" si="61"/>
        <v>90.185621983453402</v>
      </c>
      <c r="K564" s="49">
        <f t="shared" si="62"/>
        <v>91.799602196266264</v>
      </c>
      <c r="N564" s="15"/>
    </row>
    <row r="565" spans="1:14" s="2" customFormat="1" ht="38.25" customHeight="1" x14ac:dyDescent="0.25">
      <c r="A565" s="48" t="s">
        <v>141</v>
      </c>
      <c r="B565" s="6" t="s">
        <v>141</v>
      </c>
      <c r="C565" s="6" t="s">
        <v>1</v>
      </c>
      <c r="D565" s="6" t="s">
        <v>149</v>
      </c>
      <c r="E565" s="9">
        <v>540</v>
      </c>
      <c r="F565" s="10">
        <f t="shared" si="59"/>
        <v>38346.642418161297</v>
      </c>
      <c r="G565" s="10">
        <f>E565*N$8</f>
        <v>540</v>
      </c>
      <c r="H565" s="49">
        <f t="shared" si="60"/>
        <v>39032.901721247072</v>
      </c>
      <c r="I565" s="28"/>
      <c r="J565" s="79">
        <f t="shared" si="61"/>
        <v>63.911070696935496</v>
      </c>
      <c r="K565" s="49">
        <f t="shared" si="62"/>
        <v>65.054836202078448</v>
      </c>
      <c r="N565" s="15"/>
    </row>
    <row r="566" spans="1:14" s="2" customFormat="1" ht="38.25" customHeight="1" x14ac:dyDescent="0.25">
      <c r="A566" s="48" t="s">
        <v>141</v>
      </c>
      <c r="B566" s="6" t="s">
        <v>141</v>
      </c>
      <c r="C566" s="6" t="s">
        <v>29</v>
      </c>
      <c r="D566" s="6" t="s">
        <v>153</v>
      </c>
      <c r="E566" s="9">
        <v>123</v>
      </c>
      <c r="F566" s="10">
        <f t="shared" si="59"/>
        <v>8734.512995247851</v>
      </c>
      <c r="G566" s="10">
        <f>E566*N$9</f>
        <v>123</v>
      </c>
      <c r="H566" s="49">
        <f t="shared" si="60"/>
        <v>8890.827614284055</v>
      </c>
      <c r="I566" s="28"/>
      <c r="J566" s="79">
        <f t="shared" si="61"/>
        <v>14.557521658746419</v>
      </c>
      <c r="K566" s="49">
        <f t="shared" si="62"/>
        <v>14.818046023806758</v>
      </c>
      <c r="N566" s="15"/>
    </row>
    <row r="567" spans="1:14" s="2" customFormat="1" ht="38.25" customHeight="1" x14ac:dyDescent="0.25">
      <c r="A567" s="50" t="s">
        <v>141</v>
      </c>
      <c r="B567" s="3" t="s">
        <v>141</v>
      </c>
      <c r="C567" s="3" t="s">
        <v>16</v>
      </c>
      <c r="D567" s="3" t="s">
        <v>144</v>
      </c>
      <c r="E567" s="9">
        <v>258</v>
      </c>
      <c r="F567" s="10">
        <f t="shared" si="59"/>
        <v>18321.173599788173</v>
      </c>
      <c r="G567" s="10">
        <f t="shared" ref="G567:G573" si="65">E567*N$6</f>
        <v>309.59999999999997</v>
      </c>
      <c r="H567" s="49">
        <f t="shared" si="60"/>
        <v>22378.863653514985</v>
      </c>
      <c r="I567" s="28"/>
      <c r="J567" s="79">
        <f t="shared" si="61"/>
        <v>30.535289332980287</v>
      </c>
      <c r="K567" s="49">
        <f t="shared" si="62"/>
        <v>37.298106089191641</v>
      </c>
      <c r="N567" s="15"/>
    </row>
    <row r="568" spans="1:14" s="2" customFormat="1" ht="38.25" customHeight="1" x14ac:dyDescent="0.25">
      <c r="A568" s="50" t="s">
        <v>141</v>
      </c>
      <c r="B568" s="3" t="s">
        <v>141</v>
      </c>
      <c r="C568" s="3" t="s">
        <v>16</v>
      </c>
      <c r="D568" s="3" t="s">
        <v>145</v>
      </c>
      <c r="E568" s="9">
        <v>219</v>
      </c>
      <c r="F568" s="10">
        <f t="shared" si="59"/>
        <v>15551.693869587636</v>
      </c>
      <c r="G568" s="10">
        <f t="shared" si="65"/>
        <v>262.8</v>
      </c>
      <c r="H568" s="49">
        <f t="shared" si="60"/>
        <v>18996.012171006911</v>
      </c>
      <c r="I568" s="28"/>
      <c r="J568" s="79">
        <f t="shared" si="61"/>
        <v>25.91948978264606</v>
      </c>
      <c r="K568" s="49">
        <f t="shared" si="62"/>
        <v>31.660020285011516</v>
      </c>
      <c r="N568" s="15"/>
    </row>
    <row r="569" spans="1:14" s="2" customFormat="1" ht="38.25" customHeight="1" x14ac:dyDescent="0.25">
      <c r="A569" s="50" t="s">
        <v>141</v>
      </c>
      <c r="B569" s="3" t="s">
        <v>141</v>
      </c>
      <c r="C569" s="3" t="s">
        <v>16</v>
      </c>
      <c r="D569" s="3" t="s">
        <v>148</v>
      </c>
      <c r="E569" s="9">
        <v>339</v>
      </c>
      <c r="F569" s="10">
        <f t="shared" si="59"/>
        <v>24073.169962512369</v>
      </c>
      <c r="G569" s="10">
        <f t="shared" si="65"/>
        <v>406.8</v>
      </c>
      <c r="H569" s="49">
        <f t="shared" si="60"/>
        <v>29404.785963339462</v>
      </c>
      <c r="I569" s="28"/>
      <c r="J569" s="79">
        <f t="shared" si="61"/>
        <v>40.121949937520618</v>
      </c>
      <c r="K569" s="49">
        <f t="shared" si="62"/>
        <v>49.007976605565773</v>
      </c>
      <c r="N569" s="15"/>
    </row>
    <row r="570" spans="1:14" s="2" customFormat="1" ht="38.25" customHeight="1" x14ac:dyDescent="0.25">
      <c r="A570" s="50" t="s">
        <v>141</v>
      </c>
      <c r="B570" s="3" t="s">
        <v>141</v>
      </c>
      <c r="C570" s="3" t="s">
        <v>16</v>
      </c>
      <c r="D570" s="3" t="s">
        <v>146</v>
      </c>
      <c r="E570" s="9">
        <v>264</v>
      </c>
      <c r="F570" s="10">
        <f t="shared" si="59"/>
        <v>18747.247404434413</v>
      </c>
      <c r="G570" s="10">
        <f t="shared" si="65"/>
        <v>316.8</v>
      </c>
      <c r="H570" s="49">
        <f t="shared" si="60"/>
        <v>22899.302343131618</v>
      </c>
      <c r="I570" s="28"/>
      <c r="J570" s="79">
        <f t="shared" si="61"/>
        <v>31.24541234072402</v>
      </c>
      <c r="K570" s="49">
        <f t="shared" si="62"/>
        <v>38.16550390521936</v>
      </c>
      <c r="N570" s="15"/>
    </row>
    <row r="571" spans="1:14" s="2" customFormat="1" ht="38.25" customHeight="1" x14ac:dyDescent="0.25">
      <c r="A571" s="50" t="s">
        <v>141</v>
      </c>
      <c r="B571" s="3" t="s">
        <v>141</v>
      </c>
      <c r="C571" s="3" t="s">
        <v>16</v>
      </c>
      <c r="D571" s="3" t="s">
        <v>142</v>
      </c>
      <c r="E571" s="9">
        <v>282</v>
      </c>
      <c r="F571" s="10">
        <f t="shared" si="59"/>
        <v>20025.468818373123</v>
      </c>
      <c r="G571" s="10">
        <f t="shared" si="65"/>
        <v>338.4</v>
      </c>
      <c r="H571" s="49">
        <f t="shared" si="60"/>
        <v>24460.618411981497</v>
      </c>
      <c r="I571" s="28"/>
      <c r="J571" s="79">
        <f t="shared" si="61"/>
        <v>33.375781363955205</v>
      </c>
      <c r="K571" s="49">
        <f t="shared" si="62"/>
        <v>40.767697353302495</v>
      </c>
      <c r="N571" s="15"/>
    </row>
    <row r="572" spans="1:14" s="2" customFormat="1" ht="38.25" customHeight="1" x14ac:dyDescent="0.25">
      <c r="A572" s="50" t="s">
        <v>141</v>
      </c>
      <c r="B572" s="3" t="s">
        <v>141</v>
      </c>
      <c r="C572" s="3" t="s">
        <v>16</v>
      </c>
      <c r="D572" s="3" t="s">
        <v>143</v>
      </c>
      <c r="E572" s="9">
        <v>213</v>
      </c>
      <c r="F572" s="10">
        <f t="shared" si="59"/>
        <v>15125.620064941399</v>
      </c>
      <c r="G572" s="10">
        <f t="shared" si="65"/>
        <v>255.6</v>
      </c>
      <c r="H572" s="49">
        <f t="shared" si="60"/>
        <v>18475.573481390282</v>
      </c>
      <c r="I572" s="28"/>
      <c r="J572" s="79">
        <f t="shared" si="61"/>
        <v>25.209366774902332</v>
      </c>
      <c r="K572" s="49">
        <f t="shared" si="62"/>
        <v>30.792622468983804</v>
      </c>
      <c r="N572" s="15"/>
    </row>
    <row r="573" spans="1:14" s="2" customFormat="1" ht="38.25" customHeight="1" x14ac:dyDescent="0.25">
      <c r="A573" s="50" t="s">
        <v>141</v>
      </c>
      <c r="B573" s="3" t="s">
        <v>141</v>
      </c>
      <c r="C573" s="3" t="s">
        <v>16</v>
      </c>
      <c r="D573" s="3" t="s">
        <v>147</v>
      </c>
      <c r="E573" s="9">
        <v>333</v>
      </c>
      <c r="F573" s="10">
        <f t="shared" si="59"/>
        <v>23647.09615786613</v>
      </c>
      <c r="G573" s="10">
        <f t="shared" si="65"/>
        <v>399.59999999999997</v>
      </c>
      <c r="H573" s="49">
        <f t="shared" si="60"/>
        <v>28884.347273722833</v>
      </c>
      <c r="I573" s="28"/>
      <c r="J573" s="79">
        <f t="shared" si="61"/>
        <v>39.411826929776886</v>
      </c>
      <c r="K573" s="49">
        <f t="shared" si="62"/>
        <v>48.140578789538054</v>
      </c>
      <c r="N573" s="15"/>
    </row>
    <row r="574" spans="1:14" s="2" customFormat="1" ht="38.25" customHeight="1" x14ac:dyDescent="0.25">
      <c r="A574" s="52" t="s">
        <v>141</v>
      </c>
      <c r="B574" s="16" t="s">
        <v>984</v>
      </c>
      <c r="C574" s="16" t="s">
        <v>264</v>
      </c>
      <c r="D574" s="16" t="s">
        <v>425</v>
      </c>
      <c r="E574" s="17">
        <v>87</v>
      </c>
      <c r="F574" s="18">
        <f t="shared" si="59"/>
        <v>6178.0701673704307</v>
      </c>
      <c r="G574" s="18">
        <f t="shared" ref="G574:G580" si="66">E574*N$5</f>
        <v>69.600000000000009</v>
      </c>
      <c r="H574" s="53">
        <f t="shared" si="60"/>
        <v>5030.9073329607354</v>
      </c>
      <c r="I574" s="28"/>
      <c r="J574" s="80">
        <f t="shared" si="61"/>
        <v>10.296783612284051</v>
      </c>
      <c r="K574" s="53">
        <f t="shared" si="62"/>
        <v>8.3848455549345591</v>
      </c>
      <c r="N574" s="15"/>
    </row>
    <row r="575" spans="1:14" s="2" customFormat="1" ht="38.25" customHeight="1" x14ac:dyDescent="0.25">
      <c r="A575" s="52" t="s">
        <v>141</v>
      </c>
      <c r="B575" s="16" t="s">
        <v>985</v>
      </c>
      <c r="C575" s="16" t="s">
        <v>264</v>
      </c>
      <c r="D575" s="16" t="s">
        <v>419</v>
      </c>
      <c r="E575" s="17">
        <v>144</v>
      </c>
      <c r="F575" s="18">
        <f t="shared" si="59"/>
        <v>10225.771311509678</v>
      </c>
      <c r="G575" s="18">
        <f t="shared" si="66"/>
        <v>115.2</v>
      </c>
      <c r="H575" s="53">
        <f t="shared" si="60"/>
        <v>8327.0190338660432</v>
      </c>
      <c r="I575" s="28"/>
      <c r="J575" s="80">
        <f t="shared" si="61"/>
        <v>17.042952185849462</v>
      </c>
      <c r="K575" s="53">
        <f t="shared" si="62"/>
        <v>13.878365056443405</v>
      </c>
      <c r="N575" s="15"/>
    </row>
    <row r="576" spans="1:14" s="2" customFormat="1" ht="38.25" customHeight="1" x14ac:dyDescent="0.25">
      <c r="A576" s="52" t="s">
        <v>141</v>
      </c>
      <c r="B576" s="16" t="s">
        <v>986</v>
      </c>
      <c r="C576" s="16" t="s">
        <v>264</v>
      </c>
      <c r="D576" s="16" t="s">
        <v>434</v>
      </c>
      <c r="E576" s="17">
        <v>321</v>
      </c>
      <c r="F576" s="18">
        <f t="shared" si="59"/>
        <v>22794.948548573659</v>
      </c>
      <c r="G576" s="18">
        <f t="shared" si="66"/>
        <v>256.8</v>
      </c>
      <c r="H576" s="53">
        <f t="shared" si="60"/>
        <v>18562.313262993055</v>
      </c>
      <c r="I576" s="28"/>
      <c r="J576" s="80">
        <f t="shared" si="61"/>
        <v>37.991580914289429</v>
      </c>
      <c r="K576" s="53">
        <f t="shared" si="62"/>
        <v>30.937188771655091</v>
      </c>
      <c r="N576" s="15"/>
    </row>
    <row r="577" spans="1:14" s="2" customFormat="1" ht="38.25" customHeight="1" x14ac:dyDescent="0.25">
      <c r="A577" s="52" t="s">
        <v>141</v>
      </c>
      <c r="B577" s="16" t="s">
        <v>980</v>
      </c>
      <c r="C577" s="16" t="s">
        <v>264</v>
      </c>
      <c r="D577" s="16" t="s">
        <v>429</v>
      </c>
      <c r="E577" s="17">
        <v>69</v>
      </c>
      <c r="F577" s="18">
        <f t="shared" si="59"/>
        <v>4899.848753431721</v>
      </c>
      <c r="G577" s="18">
        <f t="shared" si="66"/>
        <v>55.2</v>
      </c>
      <c r="H577" s="53">
        <f t="shared" si="60"/>
        <v>3990.0299537274791</v>
      </c>
      <c r="I577" s="28"/>
      <c r="J577" s="80">
        <f t="shared" si="61"/>
        <v>8.1664145890528683</v>
      </c>
      <c r="K577" s="53">
        <f t="shared" si="62"/>
        <v>6.6500499228791314</v>
      </c>
      <c r="N577" s="15"/>
    </row>
    <row r="578" spans="1:14" s="2" customFormat="1" ht="38.25" customHeight="1" x14ac:dyDescent="0.25">
      <c r="A578" s="52" t="s">
        <v>141</v>
      </c>
      <c r="B578" s="16" t="s">
        <v>984</v>
      </c>
      <c r="C578" s="16" t="s">
        <v>264</v>
      </c>
      <c r="D578" s="16" t="s">
        <v>426</v>
      </c>
      <c r="E578" s="17">
        <v>69</v>
      </c>
      <c r="F578" s="18">
        <f t="shared" si="59"/>
        <v>4899.848753431721</v>
      </c>
      <c r="G578" s="18">
        <f t="shared" si="66"/>
        <v>55.2</v>
      </c>
      <c r="H578" s="53">
        <f t="shared" si="60"/>
        <v>3990.0299537274791</v>
      </c>
      <c r="I578" s="28"/>
      <c r="J578" s="80">
        <f t="shared" si="61"/>
        <v>8.1664145890528683</v>
      </c>
      <c r="K578" s="53">
        <f t="shared" si="62"/>
        <v>6.6500499228791314</v>
      </c>
      <c r="N578" s="15"/>
    </row>
    <row r="579" spans="1:14" s="2" customFormat="1" ht="38.25" customHeight="1" x14ac:dyDescent="0.25">
      <c r="A579" s="52" t="s">
        <v>141</v>
      </c>
      <c r="B579" s="16" t="s">
        <v>982</v>
      </c>
      <c r="C579" s="16" t="s">
        <v>264</v>
      </c>
      <c r="D579" s="16" t="s">
        <v>427</v>
      </c>
      <c r="E579" s="17">
        <v>81</v>
      </c>
      <c r="F579" s="18">
        <f t="shared" si="59"/>
        <v>5751.9963627241941</v>
      </c>
      <c r="G579" s="18">
        <f t="shared" si="66"/>
        <v>64.8</v>
      </c>
      <c r="H579" s="53">
        <f t="shared" si="60"/>
        <v>4683.9482065496486</v>
      </c>
      <c r="I579" s="28"/>
      <c r="J579" s="80">
        <f t="shared" si="61"/>
        <v>9.5866606045403238</v>
      </c>
      <c r="K579" s="53">
        <f t="shared" si="62"/>
        <v>7.8065803442494142</v>
      </c>
      <c r="N579" s="15"/>
    </row>
    <row r="580" spans="1:14" s="2" customFormat="1" ht="38.25" customHeight="1" x14ac:dyDescent="0.25">
      <c r="A580" s="52" t="s">
        <v>141</v>
      </c>
      <c r="B580" s="16" t="s">
        <v>981</v>
      </c>
      <c r="C580" s="16" t="s">
        <v>264</v>
      </c>
      <c r="D580" s="16" t="s">
        <v>423</v>
      </c>
      <c r="E580" s="17">
        <v>225</v>
      </c>
      <c r="F580" s="18">
        <f t="shared" si="59"/>
        <v>15977.767674233874</v>
      </c>
      <c r="G580" s="18">
        <f t="shared" si="66"/>
        <v>180</v>
      </c>
      <c r="H580" s="53">
        <f t="shared" si="60"/>
        <v>13010.967240415692</v>
      </c>
      <c r="I580" s="28"/>
      <c r="J580" s="80">
        <f t="shared" si="61"/>
        <v>26.629612790389789</v>
      </c>
      <c r="K580" s="53">
        <f t="shared" si="62"/>
        <v>21.684945400692818</v>
      </c>
      <c r="N580" s="15"/>
    </row>
    <row r="581" spans="1:14" ht="38.25" customHeight="1" x14ac:dyDescent="0.25">
      <c r="A581" s="58" t="s">
        <v>156</v>
      </c>
      <c r="B581" s="24" t="s">
        <v>1068</v>
      </c>
      <c r="C581" s="23" t="s">
        <v>3</v>
      </c>
      <c r="D581" s="23" t="s">
        <v>1075</v>
      </c>
      <c r="E581" s="21">
        <v>108</v>
      </c>
      <c r="F581" s="22">
        <f t="shared" si="59"/>
        <v>7669.32848363226</v>
      </c>
      <c r="G581" s="22">
        <f>E581*N$9</f>
        <v>108</v>
      </c>
      <c r="H581" s="55">
        <f t="shared" si="60"/>
        <v>7806.5803442494143</v>
      </c>
      <c r="I581" s="28"/>
      <c r="J581" s="81">
        <f t="shared" si="61"/>
        <v>12.782214139387101</v>
      </c>
      <c r="K581" s="55">
        <f t="shared" si="62"/>
        <v>13.01096724041569</v>
      </c>
    </row>
    <row r="582" spans="1:14" ht="38.25" customHeight="1" x14ac:dyDescent="0.25">
      <c r="A582" s="58" t="s">
        <v>156</v>
      </c>
      <c r="B582" s="23" t="s">
        <v>1073</v>
      </c>
      <c r="C582" s="23" t="s">
        <v>29</v>
      </c>
      <c r="D582" s="23" t="s">
        <v>1070</v>
      </c>
      <c r="E582" s="21">
        <v>105</v>
      </c>
      <c r="F582" s="22">
        <f t="shared" ref="F582:F645" si="67">D$920*(E582/E$918)</f>
        <v>7456.2915813091404</v>
      </c>
      <c r="G582" s="22">
        <f>E582*N$9</f>
        <v>105</v>
      </c>
      <c r="H582" s="55">
        <f t="shared" ref="H582:H645" si="68">D$920*(G582/G$918)</f>
        <v>7589.7308902424866</v>
      </c>
      <c r="I582" s="28"/>
      <c r="J582" s="81">
        <f t="shared" ref="J582:J645" si="69">F582/600</f>
        <v>12.427152635515235</v>
      </c>
      <c r="K582" s="55">
        <f t="shared" ref="K582:K645" si="70">H582/600</f>
        <v>12.649551483737477</v>
      </c>
    </row>
    <row r="583" spans="1:14" ht="38.25" customHeight="1" x14ac:dyDescent="0.25">
      <c r="A583" s="54" t="s">
        <v>156</v>
      </c>
      <c r="B583" s="20" t="s">
        <v>1096</v>
      </c>
      <c r="C583" s="20" t="s">
        <v>264</v>
      </c>
      <c r="D583" s="20" t="s">
        <v>846</v>
      </c>
      <c r="E583" s="21">
        <v>105</v>
      </c>
      <c r="F583" s="22">
        <f t="shared" si="67"/>
        <v>7456.2915813091404</v>
      </c>
      <c r="G583" s="22">
        <f t="shared" ref="G583:G599" si="71">E583*N$5</f>
        <v>84</v>
      </c>
      <c r="H583" s="55">
        <f t="shared" si="68"/>
        <v>6071.7847121939894</v>
      </c>
      <c r="I583" s="28"/>
      <c r="J583" s="81">
        <f t="shared" si="69"/>
        <v>12.427152635515235</v>
      </c>
      <c r="K583" s="55">
        <f t="shared" si="70"/>
        <v>10.119641186989982</v>
      </c>
    </row>
    <row r="584" spans="1:14" ht="38.25" customHeight="1" x14ac:dyDescent="0.25">
      <c r="A584" s="52" t="s">
        <v>156</v>
      </c>
      <c r="B584" s="16" t="s">
        <v>993</v>
      </c>
      <c r="C584" s="16" t="s">
        <v>264</v>
      </c>
      <c r="D584" s="16" t="s">
        <v>769</v>
      </c>
      <c r="E584" s="17">
        <v>159</v>
      </c>
      <c r="F584" s="18">
        <f t="shared" si="67"/>
        <v>11290.95582312527</v>
      </c>
      <c r="G584" s="18">
        <f t="shared" si="71"/>
        <v>127.2</v>
      </c>
      <c r="H584" s="53">
        <f t="shared" si="68"/>
        <v>9194.4168498937543</v>
      </c>
      <c r="I584" s="28"/>
      <c r="J584" s="80">
        <f t="shared" si="69"/>
        <v>18.818259705208785</v>
      </c>
      <c r="K584" s="53">
        <f t="shared" si="70"/>
        <v>15.324028083156257</v>
      </c>
    </row>
    <row r="585" spans="1:14" s="2" customFormat="1" ht="38.25" customHeight="1" x14ac:dyDescent="0.25">
      <c r="A585" s="54" t="s">
        <v>156</v>
      </c>
      <c r="B585" s="20" t="s">
        <v>1115</v>
      </c>
      <c r="C585" s="20" t="s">
        <v>264</v>
      </c>
      <c r="D585" s="20" t="s">
        <v>847</v>
      </c>
      <c r="E585" s="21">
        <v>147</v>
      </c>
      <c r="F585" s="22">
        <f t="shared" si="67"/>
        <v>10438.808213832795</v>
      </c>
      <c r="G585" s="22">
        <f t="shared" si="71"/>
        <v>117.60000000000001</v>
      </c>
      <c r="H585" s="55">
        <f t="shared" si="68"/>
        <v>8500.4985970715861</v>
      </c>
      <c r="I585" s="28"/>
      <c r="J585" s="81">
        <f t="shared" si="69"/>
        <v>17.398013689721324</v>
      </c>
      <c r="K585" s="55">
        <f t="shared" si="70"/>
        <v>14.167497661785976</v>
      </c>
      <c r="N585" s="15"/>
    </row>
    <row r="586" spans="1:14" s="2" customFormat="1" ht="38.25" customHeight="1" x14ac:dyDescent="0.25">
      <c r="A586" s="52" t="s">
        <v>156</v>
      </c>
      <c r="B586" s="16" t="s">
        <v>992</v>
      </c>
      <c r="C586" s="16" t="s">
        <v>264</v>
      </c>
      <c r="D586" s="16" t="s">
        <v>443</v>
      </c>
      <c r="E586" s="17">
        <v>186</v>
      </c>
      <c r="F586" s="18">
        <f t="shared" si="67"/>
        <v>13208.287944033334</v>
      </c>
      <c r="G586" s="18">
        <f t="shared" si="71"/>
        <v>148.80000000000001</v>
      </c>
      <c r="H586" s="53">
        <f t="shared" si="68"/>
        <v>10755.732918743639</v>
      </c>
      <c r="I586" s="28"/>
      <c r="J586" s="80">
        <f t="shared" si="69"/>
        <v>22.013813240055558</v>
      </c>
      <c r="K586" s="53">
        <f t="shared" si="70"/>
        <v>17.926221531239399</v>
      </c>
      <c r="N586" s="15"/>
    </row>
    <row r="587" spans="1:14" s="2" customFormat="1" ht="38.25" customHeight="1" x14ac:dyDescent="0.25">
      <c r="A587" s="52" t="s">
        <v>156</v>
      </c>
      <c r="B587" s="16" t="s">
        <v>989</v>
      </c>
      <c r="C587" s="16" t="s">
        <v>264</v>
      </c>
      <c r="D587" s="16" t="s">
        <v>439</v>
      </c>
      <c r="E587" s="17">
        <v>102</v>
      </c>
      <c r="F587" s="18">
        <f t="shared" si="67"/>
        <v>7243.2546789860226</v>
      </c>
      <c r="G587" s="18">
        <f t="shared" si="71"/>
        <v>81.600000000000009</v>
      </c>
      <c r="H587" s="53">
        <f t="shared" si="68"/>
        <v>5898.3051489884474</v>
      </c>
      <c r="I587" s="28"/>
      <c r="J587" s="80">
        <f t="shared" si="69"/>
        <v>12.07209113164337</v>
      </c>
      <c r="K587" s="53">
        <f t="shared" si="70"/>
        <v>9.8305085816474129</v>
      </c>
      <c r="N587" s="15"/>
    </row>
    <row r="588" spans="1:14" s="2" customFormat="1" ht="38.25" customHeight="1" x14ac:dyDescent="0.25">
      <c r="A588" s="52" t="s">
        <v>156</v>
      </c>
      <c r="B588" s="16" t="s">
        <v>990</v>
      </c>
      <c r="C588" s="16" t="s">
        <v>264</v>
      </c>
      <c r="D588" s="16" t="s">
        <v>463</v>
      </c>
      <c r="E588" s="17">
        <v>225</v>
      </c>
      <c r="F588" s="18">
        <f t="shared" si="67"/>
        <v>15977.767674233874</v>
      </c>
      <c r="G588" s="18">
        <f t="shared" si="71"/>
        <v>180</v>
      </c>
      <c r="H588" s="53">
        <f t="shared" si="68"/>
        <v>13010.967240415692</v>
      </c>
      <c r="I588" s="28"/>
      <c r="J588" s="80">
        <f t="shared" si="69"/>
        <v>26.629612790389789</v>
      </c>
      <c r="K588" s="53">
        <f t="shared" si="70"/>
        <v>21.684945400692818</v>
      </c>
      <c r="N588" s="15"/>
    </row>
    <row r="589" spans="1:14" s="2" customFormat="1" ht="38.25" customHeight="1" x14ac:dyDescent="0.25">
      <c r="A589" s="52" t="s">
        <v>156</v>
      </c>
      <c r="B589" s="16" t="s">
        <v>989</v>
      </c>
      <c r="C589" s="16" t="s">
        <v>264</v>
      </c>
      <c r="D589" s="16" t="s">
        <v>440</v>
      </c>
      <c r="E589" s="17">
        <v>78</v>
      </c>
      <c r="F589" s="18">
        <f t="shared" si="67"/>
        <v>5538.9594604010754</v>
      </c>
      <c r="G589" s="18">
        <f t="shared" si="71"/>
        <v>62.400000000000006</v>
      </c>
      <c r="H589" s="53">
        <f t="shared" si="68"/>
        <v>4510.4686433441075</v>
      </c>
      <c r="I589" s="28"/>
      <c r="J589" s="80">
        <f t="shared" si="69"/>
        <v>9.2315991006684595</v>
      </c>
      <c r="K589" s="53">
        <f t="shared" si="70"/>
        <v>7.5174477389068457</v>
      </c>
      <c r="N589" s="15"/>
    </row>
    <row r="590" spans="1:14" s="2" customFormat="1" ht="38.25" customHeight="1" x14ac:dyDescent="0.25">
      <c r="A590" s="52" t="s">
        <v>156</v>
      </c>
      <c r="B590" s="16" t="s">
        <v>995</v>
      </c>
      <c r="C590" s="16" t="s">
        <v>264</v>
      </c>
      <c r="D590" s="16" t="s">
        <v>447</v>
      </c>
      <c r="E590" s="17">
        <v>237</v>
      </c>
      <c r="F590" s="18">
        <f t="shared" si="67"/>
        <v>16829.915283526349</v>
      </c>
      <c r="G590" s="18">
        <f t="shared" si="71"/>
        <v>189.60000000000002</v>
      </c>
      <c r="H590" s="53">
        <f t="shared" si="68"/>
        <v>13704.885493237864</v>
      </c>
      <c r="I590" s="28"/>
      <c r="J590" s="80">
        <f t="shared" si="69"/>
        <v>28.049858805877246</v>
      </c>
      <c r="K590" s="53">
        <f t="shared" si="70"/>
        <v>22.841475822063106</v>
      </c>
      <c r="N590" s="15"/>
    </row>
    <row r="591" spans="1:14" s="2" customFormat="1" ht="38.25" customHeight="1" x14ac:dyDescent="0.25">
      <c r="A591" s="52" t="s">
        <v>156</v>
      </c>
      <c r="B591" s="16" t="s">
        <v>993</v>
      </c>
      <c r="C591" s="16" t="s">
        <v>264</v>
      </c>
      <c r="D591" s="16" t="s">
        <v>768</v>
      </c>
      <c r="E591" s="17">
        <v>102</v>
      </c>
      <c r="F591" s="18">
        <f t="shared" si="67"/>
        <v>7243.2546789860226</v>
      </c>
      <c r="G591" s="18">
        <f t="shared" si="71"/>
        <v>81.600000000000009</v>
      </c>
      <c r="H591" s="53">
        <f t="shared" si="68"/>
        <v>5898.3051489884474</v>
      </c>
      <c r="I591" s="28"/>
      <c r="J591" s="80">
        <f t="shared" si="69"/>
        <v>12.07209113164337</v>
      </c>
      <c r="K591" s="53">
        <f t="shared" si="70"/>
        <v>9.8305085816474129</v>
      </c>
      <c r="N591" s="15"/>
    </row>
    <row r="592" spans="1:14" s="2" customFormat="1" ht="38.25" customHeight="1" x14ac:dyDescent="0.25">
      <c r="A592" s="52" t="s">
        <v>156</v>
      </c>
      <c r="B592" s="16" t="s">
        <v>997</v>
      </c>
      <c r="C592" s="16" t="s">
        <v>264</v>
      </c>
      <c r="D592" s="16" t="s">
        <v>455</v>
      </c>
      <c r="E592" s="17">
        <v>66</v>
      </c>
      <c r="F592" s="18">
        <f t="shared" si="67"/>
        <v>4686.8118511086032</v>
      </c>
      <c r="G592" s="18">
        <f t="shared" si="71"/>
        <v>52.800000000000004</v>
      </c>
      <c r="H592" s="53">
        <f t="shared" si="68"/>
        <v>3816.5503905219371</v>
      </c>
      <c r="I592" s="28"/>
      <c r="J592" s="80">
        <f t="shared" si="69"/>
        <v>7.8113530851810049</v>
      </c>
      <c r="K592" s="53">
        <f t="shared" si="70"/>
        <v>6.3609173175365621</v>
      </c>
      <c r="N592" s="15"/>
    </row>
    <row r="593" spans="1:14" s="2" customFormat="1" ht="38.25" customHeight="1" x14ac:dyDescent="0.25">
      <c r="A593" s="52" t="s">
        <v>156</v>
      </c>
      <c r="B593" s="16" t="s">
        <v>990</v>
      </c>
      <c r="C593" s="16" t="s">
        <v>264</v>
      </c>
      <c r="D593" s="16" t="s">
        <v>460</v>
      </c>
      <c r="E593" s="17">
        <v>141</v>
      </c>
      <c r="F593" s="18">
        <f t="shared" si="67"/>
        <v>10012.734409186562</v>
      </c>
      <c r="G593" s="18">
        <f t="shared" si="71"/>
        <v>112.80000000000001</v>
      </c>
      <c r="H593" s="53">
        <f t="shared" si="68"/>
        <v>8153.5394706605011</v>
      </c>
      <c r="I593" s="28"/>
      <c r="J593" s="80">
        <f t="shared" si="69"/>
        <v>16.687890681977603</v>
      </c>
      <c r="K593" s="53">
        <f t="shared" si="70"/>
        <v>13.589232451100836</v>
      </c>
      <c r="N593" s="15"/>
    </row>
    <row r="594" spans="1:14" ht="38.25" customHeight="1" x14ac:dyDescent="0.25">
      <c r="A594" s="52" t="s">
        <v>156</v>
      </c>
      <c r="B594" s="16" t="s">
        <v>987</v>
      </c>
      <c r="C594" s="16" t="s">
        <v>264</v>
      </c>
      <c r="D594" s="16" t="s">
        <v>770</v>
      </c>
      <c r="E594" s="17">
        <v>99</v>
      </c>
      <c r="F594" s="18">
        <f t="shared" si="67"/>
        <v>7030.2177766629038</v>
      </c>
      <c r="G594" s="18">
        <f t="shared" si="71"/>
        <v>79.2</v>
      </c>
      <c r="H594" s="53">
        <f t="shared" si="68"/>
        <v>5724.8255857829045</v>
      </c>
      <c r="I594" s="28"/>
      <c r="J594" s="80">
        <f t="shared" si="69"/>
        <v>11.717029627771506</v>
      </c>
      <c r="K594" s="53">
        <f t="shared" si="70"/>
        <v>9.54137597630484</v>
      </c>
    </row>
    <row r="595" spans="1:14" ht="38.25" customHeight="1" x14ac:dyDescent="0.25">
      <c r="A595" s="52" t="s">
        <v>156</v>
      </c>
      <c r="B595" s="16" t="s">
        <v>988</v>
      </c>
      <c r="C595" s="16" t="s">
        <v>264</v>
      </c>
      <c r="D595" s="16" t="s">
        <v>452</v>
      </c>
      <c r="E595" s="17">
        <v>180</v>
      </c>
      <c r="F595" s="18">
        <f t="shared" si="67"/>
        <v>12782.214139387097</v>
      </c>
      <c r="G595" s="18">
        <f t="shared" si="71"/>
        <v>144</v>
      </c>
      <c r="H595" s="53">
        <f t="shared" si="68"/>
        <v>10408.773792332553</v>
      </c>
      <c r="I595" s="28"/>
      <c r="J595" s="80">
        <f t="shared" si="69"/>
        <v>21.30369023231183</v>
      </c>
      <c r="K595" s="53">
        <f t="shared" si="70"/>
        <v>17.347956320554257</v>
      </c>
    </row>
    <row r="596" spans="1:14" ht="38.25" customHeight="1" x14ac:dyDescent="0.25">
      <c r="A596" s="52" t="s">
        <v>156</v>
      </c>
      <c r="B596" s="16" t="s">
        <v>995</v>
      </c>
      <c r="C596" s="16" t="s">
        <v>264</v>
      </c>
      <c r="D596" s="16" t="s">
        <v>448</v>
      </c>
      <c r="E596" s="17">
        <v>132</v>
      </c>
      <c r="F596" s="18">
        <f t="shared" si="67"/>
        <v>9373.6237022172063</v>
      </c>
      <c r="G596" s="18">
        <f t="shared" si="71"/>
        <v>105.60000000000001</v>
      </c>
      <c r="H596" s="53">
        <f t="shared" si="68"/>
        <v>7633.1007810438741</v>
      </c>
      <c r="I596" s="28"/>
      <c r="J596" s="80">
        <f t="shared" si="69"/>
        <v>15.62270617036201</v>
      </c>
      <c r="K596" s="53">
        <f t="shared" si="70"/>
        <v>12.721834635073124</v>
      </c>
    </row>
    <row r="597" spans="1:14" ht="38.25" customHeight="1" x14ac:dyDescent="0.25">
      <c r="A597" s="52" t="s">
        <v>156</v>
      </c>
      <c r="B597" s="16" t="s">
        <v>990</v>
      </c>
      <c r="C597" s="16" t="s">
        <v>264</v>
      </c>
      <c r="D597" s="16" t="s">
        <v>461</v>
      </c>
      <c r="E597" s="17">
        <v>180</v>
      </c>
      <c r="F597" s="18">
        <f t="shared" si="67"/>
        <v>12782.214139387097</v>
      </c>
      <c r="G597" s="18">
        <f t="shared" si="71"/>
        <v>144</v>
      </c>
      <c r="H597" s="53">
        <f t="shared" si="68"/>
        <v>10408.773792332553</v>
      </c>
      <c r="I597" s="28"/>
      <c r="J597" s="80">
        <f t="shared" si="69"/>
        <v>21.30369023231183</v>
      </c>
      <c r="K597" s="53">
        <f t="shared" si="70"/>
        <v>17.347956320554257</v>
      </c>
    </row>
    <row r="598" spans="1:14" ht="38.25" customHeight="1" x14ac:dyDescent="0.25">
      <c r="A598" s="52" t="s">
        <v>156</v>
      </c>
      <c r="B598" s="16" t="s">
        <v>996</v>
      </c>
      <c r="C598" s="16" t="s">
        <v>264</v>
      </c>
      <c r="D598" s="16" t="s">
        <v>446</v>
      </c>
      <c r="E598" s="17">
        <v>84</v>
      </c>
      <c r="F598" s="18">
        <f t="shared" si="67"/>
        <v>5965.0332650473129</v>
      </c>
      <c r="G598" s="18">
        <f t="shared" si="71"/>
        <v>67.2</v>
      </c>
      <c r="H598" s="53">
        <f t="shared" si="68"/>
        <v>4857.4277697551915</v>
      </c>
      <c r="I598" s="28"/>
      <c r="J598" s="80">
        <f t="shared" si="69"/>
        <v>9.9417221084121881</v>
      </c>
      <c r="K598" s="53">
        <f t="shared" si="70"/>
        <v>8.0957129495919862</v>
      </c>
    </row>
    <row r="599" spans="1:14" ht="38.25" customHeight="1" x14ac:dyDescent="0.25">
      <c r="A599" s="52" t="s">
        <v>156</v>
      </c>
      <c r="B599" s="16" t="s">
        <v>991</v>
      </c>
      <c r="C599" s="16" t="s">
        <v>264</v>
      </c>
      <c r="D599" s="16" t="s">
        <v>445</v>
      </c>
      <c r="E599" s="17">
        <v>90</v>
      </c>
      <c r="F599" s="18">
        <f t="shared" si="67"/>
        <v>6391.1070696935485</v>
      </c>
      <c r="G599" s="18">
        <f t="shared" si="71"/>
        <v>72</v>
      </c>
      <c r="H599" s="53">
        <f t="shared" si="68"/>
        <v>5204.3868961662765</v>
      </c>
      <c r="I599" s="28"/>
      <c r="J599" s="80">
        <f t="shared" si="69"/>
        <v>10.651845116155915</v>
      </c>
      <c r="K599" s="53">
        <f t="shared" si="70"/>
        <v>8.6739781602771284</v>
      </c>
    </row>
    <row r="600" spans="1:14" s="2" customFormat="1" ht="38.25" customHeight="1" x14ac:dyDescent="0.25">
      <c r="A600" s="50" t="s">
        <v>156</v>
      </c>
      <c r="B600" s="3" t="s">
        <v>156</v>
      </c>
      <c r="C600" s="3" t="s">
        <v>1045</v>
      </c>
      <c r="D600" s="3" t="s">
        <v>893</v>
      </c>
      <c r="E600" s="9">
        <v>861</v>
      </c>
      <c r="F600" s="10">
        <f t="shared" si="67"/>
        <v>61141.590966734955</v>
      </c>
      <c r="G600" s="10">
        <f>E600*N$13</f>
        <v>861</v>
      </c>
      <c r="H600" s="49">
        <f t="shared" si="68"/>
        <v>62235.793299988392</v>
      </c>
      <c r="I600" s="28"/>
      <c r="J600" s="79">
        <f t="shared" si="69"/>
        <v>101.90265161122493</v>
      </c>
      <c r="K600" s="49">
        <f t="shared" si="70"/>
        <v>103.72632216664732</v>
      </c>
      <c r="N600" s="15"/>
    </row>
    <row r="601" spans="1:14" s="2" customFormat="1" ht="38.25" customHeight="1" x14ac:dyDescent="0.25">
      <c r="A601" s="52" t="s">
        <v>156</v>
      </c>
      <c r="B601" s="16" t="s">
        <v>995</v>
      </c>
      <c r="C601" s="16" t="s">
        <v>264</v>
      </c>
      <c r="D601" s="16" t="s">
        <v>449</v>
      </c>
      <c r="E601" s="17">
        <v>87</v>
      </c>
      <c r="F601" s="18">
        <f t="shared" si="67"/>
        <v>6178.0701673704307</v>
      </c>
      <c r="G601" s="18">
        <f>E601*N$5</f>
        <v>69.600000000000009</v>
      </c>
      <c r="H601" s="53">
        <f t="shared" si="68"/>
        <v>5030.9073329607354</v>
      </c>
      <c r="I601" s="28"/>
      <c r="J601" s="80">
        <f t="shared" si="69"/>
        <v>10.296783612284051</v>
      </c>
      <c r="K601" s="53">
        <f t="shared" si="70"/>
        <v>8.3848455549345591</v>
      </c>
      <c r="N601" s="15"/>
    </row>
    <row r="602" spans="1:14" s="2" customFormat="1" ht="38.25" customHeight="1" x14ac:dyDescent="0.25">
      <c r="A602" s="48" t="s">
        <v>156</v>
      </c>
      <c r="B602" s="6" t="s">
        <v>156</v>
      </c>
      <c r="C602" s="6" t="s">
        <v>29</v>
      </c>
      <c r="D602" s="6" t="s">
        <v>172</v>
      </c>
      <c r="E602" s="9">
        <v>81</v>
      </c>
      <c r="F602" s="10">
        <f t="shared" si="67"/>
        <v>5751.9963627241941</v>
      </c>
      <c r="G602" s="10">
        <f>E602*N$9</f>
        <v>81</v>
      </c>
      <c r="H602" s="49">
        <f t="shared" si="68"/>
        <v>5854.9352581870608</v>
      </c>
      <c r="I602" s="28"/>
      <c r="J602" s="79">
        <f t="shared" si="69"/>
        <v>9.5866606045403238</v>
      </c>
      <c r="K602" s="49">
        <f t="shared" si="70"/>
        <v>9.7582254303117679</v>
      </c>
      <c r="N602" s="15"/>
    </row>
    <row r="603" spans="1:14" s="2" customFormat="1" ht="38.25" customHeight="1" x14ac:dyDescent="0.25">
      <c r="A603" s="48" t="s">
        <v>156</v>
      </c>
      <c r="B603" s="6" t="s">
        <v>156</v>
      </c>
      <c r="C603" s="6" t="s">
        <v>26</v>
      </c>
      <c r="D603" s="6" t="s">
        <v>170</v>
      </c>
      <c r="E603" s="9">
        <v>201</v>
      </c>
      <c r="F603" s="10">
        <f t="shared" si="67"/>
        <v>14273.472455648927</v>
      </c>
      <c r="G603" s="10">
        <f>E603*N$9</f>
        <v>201</v>
      </c>
      <c r="H603" s="49">
        <f t="shared" si="68"/>
        <v>14528.91341846419</v>
      </c>
      <c r="I603" s="28"/>
      <c r="J603" s="79">
        <f t="shared" si="69"/>
        <v>23.789120759414878</v>
      </c>
      <c r="K603" s="49">
        <f t="shared" si="70"/>
        <v>24.214855697440317</v>
      </c>
      <c r="N603" s="15"/>
    </row>
    <row r="604" spans="1:14" s="2" customFormat="1" ht="38.25" customHeight="1" x14ac:dyDescent="0.25">
      <c r="A604" s="48" t="s">
        <v>156</v>
      </c>
      <c r="B604" s="6" t="s">
        <v>156</v>
      </c>
      <c r="C604" s="6" t="s">
        <v>26</v>
      </c>
      <c r="D604" s="6" t="s">
        <v>169</v>
      </c>
      <c r="E604" s="9">
        <v>96</v>
      </c>
      <c r="F604" s="10">
        <f t="shared" si="67"/>
        <v>6817.180874339786</v>
      </c>
      <c r="G604" s="10">
        <f>E604*N$9</f>
        <v>96</v>
      </c>
      <c r="H604" s="49">
        <f t="shared" si="68"/>
        <v>6939.1825282217014</v>
      </c>
      <c r="I604" s="28"/>
      <c r="J604" s="79">
        <f t="shared" si="69"/>
        <v>11.361968123899644</v>
      </c>
      <c r="K604" s="49">
        <f t="shared" si="70"/>
        <v>11.565304213702836</v>
      </c>
      <c r="N604" s="15"/>
    </row>
    <row r="605" spans="1:14" s="2" customFormat="1" ht="38.25" customHeight="1" x14ac:dyDescent="0.25">
      <c r="A605" s="48" t="s">
        <v>156</v>
      </c>
      <c r="B605" s="6" t="s">
        <v>156</v>
      </c>
      <c r="C605" s="6" t="s">
        <v>3</v>
      </c>
      <c r="D605" s="6" t="s">
        <v>173</v>
      </c>
      <c r="E605" s="9">
        <v>60</v>
      </c>
      <c r="F605" s="10">
        <f t="shared" si="67"/>
        <v>4260.7380464623657</v>
      </c>
      <c r="G605" s="10">
        <f>E605*N$9</f>
        <v>60</v>
      </c>
      <c r="H605" s="49">
        <f t="shared" si="68"/>
        <v>4336.9890801385636</v>
      </c>
      <c r="I605" s="28"/>
      <c r="J605" s="79">
        <f t="shared" si="69"/>
        <v>7.1012300774372763</v>
      </c>
      <c r="K605" s="49">
        <f t="shared" si="70"/>
        <v>7.2283151335642728</v>
      </c>
      <c r="N605" s="15"/>
    </row>
    <row r="606" spans="1:14" s="2" customFormat="1" ht="38.25" customHeight="1" x14ac:dyDescent="0.25">
      <c r="A606" s="52" t="s">
        <v>156</v>
      </c>
      <c r="B606" s="16" t="s">
        <v>994</v>
      </c>
      <c r="C606" s="16" t="s">
        <v>264</v>
      </c>
      <c r="D606" s="16" t="s">
        <v>444</v>
      </c>
      <c r="E606" s="17">
        <v>78</v>
      </c>
      <c r="F606" s="18">
        <f t="shared" si="67"/>
        <v>5538.9594604010754</v>
      </c>
      <c r="G606" s="18">
        <f>E606*N$5</f>
        <v>62.400000000000006</v>
      </c>
      <c r="H606" s="53">
        <f t="shared" si="68"/>
        <v>4510.4686433441075</v>
      </c>
      <c r="I606" s="28"/>
      <c r="J606" s="80">
        <f t="shared" si="69"/>
        <v>9.2315991006684595</v>
      </c>
      <c r="K606" s="53">
        <f t="shared" si="70"/>
        <v>7.5174477389068457</v>
      </c>
      <c r="N606" s="15"/>
    </row>
    <row r="607" spans="1:14" s="2" customFormat="1" ht="38.25" customHeight="1" x14ac:dyDescent="0.25">
      <c r="A607" s="52" t="s">
        <v>156</v>
      </c>
      <c r="B607" s="16" t="s">
        <v>997</v>
      </c>
      <c r="C607" s="16" t="s">
        <v>264</v>
      </c>
      <c r="D607" s="16" t="s">
        <v>453</v>
      </c>
      <c r="E607" s="17">
        <v>63</v>
      </c>
      <c r="F607" s="18">
        <f t="shared" si="67"/>
        <v>4473.7749487854844</v>
      </c>
      <c r="G607" s="18">
        <f>E607*N$5</f>
        <v>50.400000000000006</v>
      </c>
      <c r="H607" s="53">
        <f t="shared" si="68"/>
        <v>3643.0708273163941</v>
      </c>
      <c r="I607" s="28"/>
      <c r="J607" s="80">
        <f t="shared" si="69"/>
        <v>7.4562915813091406</v>
      </c>
      <c r="K607" s="53">
        <f t="shared" si="70"/>
        <v>6.0717847121939901</v>
      </c>
      <c r="N607" s="15"/>
    </row>
    <row r="608" spans="1:14" s="2" customFormat="1" ht="38.25" customHeight="1" x14ac:dyDescent="0.25">
      <c r="A608" s="52" t="s">
        <v>156</v>
      </c>
      <c r="B608" s="16" t="s">
        <v>987</v>
      </c>
      <c r="C608" s="16" t="s">
        <v>264</v>
      </c>
      <c r="D608" s="16" t="s">
        <v>771</v>
      </c>
      <c r="E608" s="17">
        <v>153</v>
      </c>
      <c r="F608" s="18">
        <f t="shared" si="67"/>
        <v>10864.882018479033</v>
      </c>
      <c r="G608" s="18">
        <f>E608*N$5</f>
        <v>122.4</v>
      </c>
      <c r="H608" s="53">
        <f t="shared" si="68"/>
        <v>8847.4577234826702</v>
      </c>
      <c r="I608" s="28"/>
      <c r="J608" s="80">
        <f t="shared" si="69"/>
        <v>18.108136697465056</v>
      </c>
      <c r="K608" s="53">
        <f t="shared" si="70"/>
        <v>14.745762872471117</v>
      </c>
      <c r="N608" s="15"/>
    </row>
    <row r="609" spans="1:14" s="2" customFormat="1" ht="38.25" customHeight="1" x14ac:dyDescent="0.25">
      <c r="A609" s="52" t="s">
        <v>156</v>
      </c>
      <c r="B609" s="16" t="s">
        <v>988</v>
      </c>
      <c r="C609" s="16" t="s">
        <v>264</v>
      </c>
      <c r="D609" s="16" t="s">
        <v>451</v>
      </c>
      <c r="E609" s="17">
        <v>72</v>
      </c>
      <c r="F609" s="18">
        <f t="shared" si="67"/>
        <v>5112.8856557548388</v>
      </c>
      <c r="G609" s="18">
        <f>E609*N$5</f>
        <v>57.6</v>
      </c>
      <c r="H609" s="53">
        <f t="shared" si="68"/>
        <v>4163.5095169330216</v>
      </c>
      <c r="I609" s="28"/>
      <c r="J609" s="80">
        <f t="shared" si="69"/>
        <v>8.5214760929247308</v>
      </c>
      <c r="K609" s="53">
        <f t="shared" si="70"/>
        <v>6.9391825282217026</v>
      </c>
      <c r="N609" s="15"/>
    </row>
    <row r="610" spans="1:14" s="2" customFormat="1" ht="38.25" customHeight="1" x14ac:dyDescent="0.25">
      <c r="A610" s="50" t="s">
        <v>156</v>
      </c>
      <c r="B610" s="3" t="s">
        <v>156</v>
      </c>
      <c r="C610" s="3" t="s">
        <v>16</v>
      </c>
      <c r="D610" s="3" t="s">
        <v>164</v>
      </c>
      <c r="E610" s="9">
        <v>438</v>
      </c>
      <c r="F610" s="10">
        <f t="shared" si="67"/>
        <v>31103.387739175272</v>
      </c>
      <c r="G610" s="10">
        <f>E610*N$6</f>
        <v>525.6</v>
      </c>
      <c r="H610" s="49">
        <f t="shared" si="68"/>
        <v>37992.024342013821</v>
      </c>
      <c r="I610" s="28"/>
      <c r="J610" s="79">
        <f t="shared" si="69"/>
        <v>51.838979565292121</v>
      </c>
      <c r="K610" s="49">
        <f t="shared" si="70"/>
        <v>63.320040570023032</v>
      </c>
      <c r="N610" s="15"/>
    </row>
    <row r="611" spans="1:14" s="2" customFormat="1" ht="38.25" customHeight="1" x14ac:dyDescent="0.25">
      <c r="A611" s="48" t="s">
        <v>156</v>
      </c>
      <c r="B611" s="6" t="s">
        <v>156</v>
      </c>
      <c r="C611" s="6" t="s">
        <v>1</v>
      </c>
      <c r="D611" s="6" t="s">
        <v>168</v>
      </c>
      <c r="E611" s="9">
        <v>942</v>
      </c>
      <c r="F611" s="10">
        <f t="shared" si="67"/>
        <v>66893.587329459144</v>
      </c>
      <c r="G611" s="10">
        <f>E611*N$8</f>
        <v>942</v>
      </c>
      <c r="H611" s="49">
        <f t="shared" si="68"/>
        <v>68090.728558175455</v>
      </c>
      <c r="I611" s="28"/>
      <c r="J611" s="79">
        <f t="shared" si="69"/>
        <v>111.48931221576524</v>
      </c>
      <c r="K611" s="49">
        <f t="shared" si="70"/>
        <v>113.48454759695909</v>
      </c>
      <c r="N611" s="15"/>
    </row>
    <row r="612" spans="1:14" s="2" customFormat="1" ht="38.25" customHeight="1" x14ac:dyDescent="0.25">
      <c r="A612" s="48" t="s">
        <v>156</v>
      </c>
      <c r="B612" s="6" t="s">
        <v>156</v>
      </c>
      <c r="C612" s="6" t="s">
        <v>1</v>
      </c>
      <c r="D612" s="6" t="s">
        <v>166</v>
      </c>
      <c r="E612" s="9">
        <v>624</v>
      </c>
      <c r="F612" s="10">
        <f t="shared" si="67"/>
        <v>44311.675683208603</v>
      </c>
      <c r="G612" s="10">
        <f>E612*N$8</f>
        <v>624</v>
      </c>
      <c r="H612" s="49">
        <f t="shared" si="68"/>
        <v>45104.686433441064</v>
      </c>
      <c r="I612" s="28"/>
      <c r="J612" s="79">
        <f t="shared" si="69"/>
        <v>73.852792805347676</v>
      </c>
      <c r="K612" s="49">
        <f t="shared" si="70"/>
        <v>75.174477389068443</v>
      </c>
      <c r="N612" s="15"/>
    </row>
    <row r="613" spans="1:14" s="2" customFormat="1" ht="38.25" customHeight="1" x14ac:dyDescent="0.25">
      <c r="A613" s="48" t="s">
        <v>156</v>
      </c>
      <c r="B613" s="6" t="s">
        <v>156</v>
      </c>
      <c r="C613" s="6" t="s">
        <v>1</v>
      </c>
      <c r="D613" s="6" t="s">
        <v>167</v>
      </c>
      <c r="E613" s="9">
        <v>804</v>
      </c>
      <c r="F613" s="10">
        <f t="shared" si="67"/>
        <v>57093.889822595709</v>
      </c>
      <c r="G613" s="10">
        <f>E613*N$8</f>
        <v>804</v>
      </c>
      <c r="H613" s="49">
        <f t="shared" si="68"/>
        <v>58115.653673856759</v>
      </c>
      <c r="I613" s="28"/>
      <c r="J613" s="79">
        <f t="shared" si="69"/>
        <v>95.156483037659513</v>
      </c>
      <c r="K613" s="49">
        <f t="shared" si="70"/>
        <v>96.859422789761268</v>
      </c>
      <c r="N613" s="15"/>
    </row>
    <row r="614" spans="1:14" s="2" customFormat="1" ht="38.25" customHeight="1" x14ac:dyDescent="0.25">
      <c r="A614" s="50" t="s">
        <v>156</v>
      </c>
      <c r="B614" s="3" t="s">
        <v>156</v>
      </c>
      <c r="C614" s="3" t="s">
        <v>16</v>
      </c>
      <c r="D614" s="3" t="s">
        <v>163</v>
      </c>
      <c r="E614" s="9">
        <v>285</v>
      </c>
      <c r="F614" s="10">
        <f t="shared" si="67"/>
        <v>20238.505720696237</v>
      </c>
      <c r="G614" s="10">
        <f t="shared" ref="G614:G621" si="72">E614*N$6</f>
        <v>342</v>
      </c>
      <c r="H614" s="49">
        <f t="shared" si="68"/>
        <v>24720.837756789813</v>
      </c>
      <c r="I614" s="28"/>
      <c r="J614" s="79">
        <f t="shared" si="69"/>
        <v>33.730842867827064</v>
      </c>
      <c r="K614" s="49">
        <f t="shared" si="70"/>
        <v>41.201396261316354</v>
      </c>
      <c r="N614" s="15"/>
    </row>
    <row r="615" spans="1:14" s="2" customFormat="1" ht="38.25" customHeight="1" x14ac:dyDescent="0.25">
      <c r="A615" s="50" t="s">
        <v>156</v>
      </c>
      <c r="B615" s="3" t="s">
        <v>156</v>
      </c>
      <c r="C615" s="3" t="s">
        <v>16</v>
      </c>
      <c r="D615" s="3" t="s">
        <v>158</v>
      </c>
      <c r="E615" s="9">
        <v>594</v>
      </c>
      <c r="F615" s="10">
        <f t="shared" si="67"/>
        <v>42181.306659977425</v>
      </c>
      <c r="G615" s="10">
        <f t="shared" si="72"/>
        <v>712.8</v>
      </c>
      <c r="H615" s="49">
        <f t="shared" si="68"/>
        <v>51523.430272046135</v>
      </c>
      <c r="I615" s="28"/>
      <c r="J615" s="79">
        <f t="shared" si="69"/>
        <v>70.302177766629043</v>
      </c>
      <c r="K615" s="49">
        <f t="shared" si="70"/>
        <v>85.872383786743555</v>
      </c>
      <c r="N615" s="15"/>
    </row>
    <row r="616" spans="1:14" s="2" customFormat="1" ht="38.25" customHeight="1" x14ac:dyDescent="0.25">
      <c r="A616" s="50" t="s">
        <v>156</v>
      </c>
      <c r="B616" s="3" t="s">
        <v>156</v>
      </c>
      <c r="C616" s="3" t="s">
        <v>16</v>
      </c>
      <c r="D616" s="3" t="s">
        <v>160</v>
      </c>
      <c r="E616" s="9">
        <v>306</v>
      </c>
      <c r="F616" s="10">
        <f t="shared" si="67"/>
        <v>21729.764036958066</v>
      </c>
      <c r="G616" s="10">
        <f t="shared" si="72"/>
        <v>367.2</v>
      </c>
      <c r="H616" s="49">
        <f t="shared" si="68"/>
        <v>26542.373170448009</v>
      </c>
      <c r="I616" s="28"/>
      <c r="J616" s="79">
        <f t="shared" si="69"/>
        <v>36.216273394930113</v>
      </c>
      <c r="K616" s="49">
        <f t="shared" si="70"/>
        <v>44.237288617413348</v>
      </c>
      <c r="N616" s="15"/>
    </row>
    <row r="617" spans="1:14" s="2" customFormat="1" ht="38.25" customHeight="1" x14ac:dyDescent="0.25">
      <c r="A617" s="50" t="s">
        <v>156</v>
      </c>
      <c r="B617" s="3" t="s">
        <v>156</v>
      </c>
      <c r="C617" s="3" t="s">
        <v>16</v>
      </c>
      <c r="D617" s="3" t="s">
        <v>157</v>
      </c>
      <c r="E617" s="9">
        <v>264</v>
      </c>
      <c r="F617" s="10">
        <f t="shared" si="67"/>
        <v>18747.247404434413</v>
      </c>
      <c r="G617" s="10">
        <f t="shared" si="72"/>
        <v>316.8</v>
      </c>
      <c r="H617" s="49">
        <f t="shared" si="68"/>
        <v>22899.302343131618</v>
      </c>
      <c r="I617" s="28"/>
      <c r="J617" s="79">
        <f t="shared" si="69"/>
        <v>31.24541234072402</v>
      </c>
      <c r="K617" s="49">
        <f t="shared" si="70"/>
        <v>38.16550390521936</v>
      </c>
      <c r="N617" s="15"/>
    </row>
    <row r="618" spans="1:14" s="2" customFormat="1" ht="38.25" customHeight="1" x14ac:dyDescent="0.25">
      <c r="A618" s="50" t="s">
        <v>156</v>
      </c>
      <c r="B618" s="3" t="s">
        <v>156</v>
      </c>
      <c r="C618" s="3" t="s">
        <v>16</v>
      </c>
      <c r="D618" s="3" t="s">
        <v>161</v>
      </c>
      <c r="E618" s="9">
        <v>270</v>
      </c>
      <c r="F618" s="10">
        <f t="shared" si="67"/>
        <v>19173.321209080648</v>
      </c>
      <c r="G618" s="10">
        <f t="shared" si="72"/>
        <v>324</v>
      </c>
      <c r="H618" s="49">
        <f t="shared" si="68"/>
        <v>23419.741032748243</v>
      </c>
      <c r="I618" s="28"/>
      <c r="J618" s="79">
        <f t="shared" si="69"/>
        <v>31.955535348467748</v>
      </c>
      <c r="K618" s="49">
        <f t="shared" si="70"/>
        <v>39.032901721247072</v>
      </c>
      <c r="N618" s="15"/>
    </row>
    <row r="619" spans="1:14" s="2" customFormat="1" ht="38.25" customHeight="1" x14ac:dyDescent="0.25">
      <c r="A619" s="50" t="s">
        <v>156</v>
      </c>
      <c r="B619" s="3" t="s">
        <v>156</v>
      </c>
      <c r="C619" s="3" t="s">
        <v>16</v>
      </c>
      <c r="D619" s="3" t="s">
        <v>165</v>
      </c>
      <c r="E619" s="9">
        <v>567</v>
      </c>
      <c r="F619" s="10">
        <f t="shared" si="67"/>
        <v>40263.974539069357</v>
      </c>
      <c r="G619" s="10">
        <f t="shared" si="72"/>
        <v>680.4</v>
      </c>
      <c r="H619" s="49">
        <f t="shared" si="68"/>
        <v>49181.456168771314</v>
      </c>
      <c r="I619" s="28"/>
      <c r="J619" s="79">
        <f t="shared" si="69"/>
        <v>67.106624231782263</v>
      </c>
      <c r="K619" s="49">
        <f t="shared" si="70"/>
        <v>81.969093614618856</v>
      </c>
      <c r="N619" s="15"/>
    </row>
    <row r="620" spans="1:14" s="2" customFormat="1" ht="38.25" customHeight="1" x14ac:dyDescent="0.25">
      <c r="A620" s="50" t="s">
        <v>156</v>
      </c>
      <c r="B620" s="3" t="s">
        <v>156</v>
      </c>
      <c r="C620" s="3" t="s">
        <v>16</v>
      </c>
      <c r="D620" s="3" t="s">
        <v>162</v>
      </c>
      <c r="E620" s="9">
        <v>408</v>
      </c>
      <c r="F620" s="10">
        <f t="shared" si="67"/>
        <v>28973.01871594409</v>
      </c>
      <c r="G620" s="10">
        <f t="shared" si="72"/>
        <v>489.59999999999997</v>
      </c>
      <c r="H620" s="49">
        <f t="shared" si="68"/>
        <v>35389.830893930681</v>
      </c>
      <c r="I620" s="28"/>
      <c r="J620" s="79">
        <f t="shared" si="69"/>
        <v>48.288364526573481</v>
      </c>
      <c r="K620" s="49">
        <f t="shared" si="70"/>
        <v>58.983051489884467</v>
      </c>
      <c r="N620" s="15"/>
    </row>
    <row r="621" spans="1:14" s="2" customFormat="1" ht="38.25" customHeight="1" x14ac:dyDescent="0.25">
      <c r="A621" s="50" t="s">
        <v>156</v>
      </c>
      <c r="B621" s="3" t="s">
        <v>156</v>
      </c>
      <c r="C621" s="3" t="s">
        <v>16</v>
      </c>
      <c r="D621" s="3" t="s">
        <v>159</v>
      </c>
      <c r="E621" s="9">
        <v>525</v>
      </c>
      <c r="F621" s="10">
        <f t="shared" si="67"/>
        <v>37281.4579065457</v>
      </c>
      <c r="G621" s="10">
        <f t="shared" si="72"/>
        <v>630</v>
      </c>
      <c r="H621" s="49">
        <f t="shared" si="68"/>
        <v>45538.385341454916</v>
      </c>
      <c r="I621" s="28"/>
      <c r="J621" s="79">
        <f t="shared" si="69"/>
        <v>62.135763177576166</v>
      </c>
      <c r="K621" s="49">
        <f t="shared" si="70"/>
        <v>75.897308902424854</v>
      </c>
      <c r="N621" s="15"/>
    </row>
    <row r="622" spans="1:14" s="2" customFormat="1" ht="38.25" customHeight="1" x14ac:dyDescent="0.25">
      <c r="A622" s="48" t="s">
        <v>156</v>
      </c>
      <c r="B622" s="6" t="s">
        <v>156</v>
      </c>
      <c r="C622" s="6" t="s">
        <v>29</v>
      </c>
      <c r="D622" s="6" t="s">
        <v>171</v>
      </c>
      <c r="E622" s="9">
        <v>63</v>
      </c>
      <c r="F622" s="10">
        <f t="shared" si="67"/>
        <v>4473.7749487854844</v>
      </c>
      <c r="G622" s="10">
        <f>E622*N$9</f>
        <v>63</v>
      </c>
      <c r="H622" s="49">
        <f t="shared" si="68"/>
        <v>4553.8385341454923</v>
      </c>
      <c r="I622" s="28"/>
      <c r="J622" s="79">
        <f t="shared" si="69"/>
        <v>7.4562915813091406</v>
      </c>
      <c r="K622" s="49">
        <f t="shared" si="70"/>
        <v>7.5897308902424871</v>
      </c>
      <c r="N622" s="15"/>
    </row>
    <row r="623" spans="1:14" s="2" customFormat="1" ht="38.25" customHeight="1" x14ac:dyDescent="0.25">
      <c r="A623" s="52" t="s">
        <v>156</v>
      </c>
      <c r="B623" s="16" t="s">
        <v>987</v>
      </c>
      <c r="C623" s="16" t="s">
        <v>264</v>
      </c>
      <c r="D623" s="16" t="s">
        <v>767</v>
      </c>
      <c r="E623" s="17">
        <v>126</v>
      </c>
      <c r="F623" s="18">
        <f t="shared" si="67"/>
        <v>8947.5498975709688</v>
      </c>
      <c r="G623" s="18">
        <f t="shared" ref="G623:G652" si="73">E623*N$5</f>
        <v>100.80000000000001</v>
      </c>
      <c r="H623" s="53">
        <f t="shared" si="68"/>
        <v>7286.1416546327882</v>
      </c>
      <c r="I623" s="28"/>
      <c r="J623" s="80">
        <f t="shared" si="69"/>
        <v>14.912583162618281</v>
      </c>
      <c r="K623" s="53">
        <f t="shared" si="70"/>
        <v>12.14356942438798</v>
      </c>
      <c r="N623" s="15"/>
    </row>
    <row r="624" spans="1:14" s="2" customFormat="1" ht="38.25" customHeight="1" x14ac:dyDescent="0.25">
      <c r="A624" s="52" t="s">
        <v>156</v>
      </c>
      <c r="B624" s="16" t="s">
        <v>994</v>
      </c>
      <c r="C624" s="16" t="s">
        <v>264</v>
      </c>
      <c r="D624" s="16" t="s">
        <v>441</v>
      </c>
      <c r="E624" s="17">
        <v>117</v>
      </c>
      <c r="F624" s="18">
        <f t="shared" si="67"/>
        <v>8308.4391906016135</v>
      </c>
      <c r="G624" s="18">
        <f t="shared" si="73"/>
        <v>93.600000000000009</v>
      </c>
      <c r="H624" s="53">
        <f t="shared" si="68"/>
        <v>6765.7029650161603</v>
      </c>
      <c r="I624" s="28"/>
      <c r="J624" s="80">
        <f t="shared" si="69"/>
        <v>13.84739865100269</v>
      </c>
      <c r="K624" s="53">
        <f t="shared" si="70"/>
        <v>11.276171608360267</v>
      </c>
      <c r="N624" s="15"/>
    </row>
    <row r="625" spans="1:14" s="2" customFormat="1" ht="38.25" customHeight="1" x14ac:dyDescent="0.25">
      <c r="A625" s="52" t="s">
        <v>156</v>
      </c>
      <c r="B625" s="16" t="s">
        <v>995</v>
      </c>
      <c r="C625" s="16" t="s">
        <v>264</v>
      </c>
      <c r="D625" s="16" t="s">
        <v>450</v>
      </c>
      <c r="E625" s="17">
        <v>78</v>
      </c>
      <c r="F625" s="18">
        <f t="shared" si="67"/>
        <v>5538.9594604010754</v>
      </c>
      <c r="G625" s="18">
        <f t="shared" si="73"/>
        <v>62.400000000000006</v>
      </c>
      <c r="H625" s="53">
        <f t="shared" si="68"/>
        <v>4510.4686433441075</v>
      </c>
      <c r="I625" s="28"/>
      <c r="J625" s="80">
        <f t="shared" si="69"/>
        <v>9.2315991006684595</v>
      </c>
      <c r="K625" s="53">
        <f t="shared" si="70"/>
        <v>7.5174477389068457</v>
      </c>
      <c r="N625" s="15"/>
    </row>
    <row r="626" spans="1:14" s="2" customFormat="1" ht="38.25" customHeight="1" x14ac:dyDescent="0.25">
      <c r="A626" s="52" t="s">
        <v>156</v>
      </c>
      <c r="B626" s="16" t="s">
        <v>996</v>
      </c>
      <c r="C626" s="16" t="s">
        <v>264</v>
      </c>
      <c r="D626" s="16" t="s">
        <v>459</v>
      </c>
      <c r="E626" s="17">
        <v>108</v>
      </c>
      <c r="F626" s="18">
        <f t="shared" si="67"/>
        <v>7669.32848363226</v>
      </c>
      <c r="G626" s="18">
        <f t="shared" si="73"/>
        <v>86.4</v>
      </c>
      <c r="H626" s="53">
        <f t="shared" si="68"/>
        <v>6245.2642753995324</v>
      </c>
      <c r="I626" s="28"/>
      <c r="J626" s="80">
        <f t="shared" si="69"/>
        <v>12.782214139387101</v>
      </c>
      <c r="K626" s="53">
        <f t="shared" si="70"/>
        <v>10.408773792332553</v>
      </c>
      <c r="N626" s="15"/>
    </row>
    <row r="627" spans="1:14" s="2" customFormat="1" ht="38.25" customHeight="1" x14ac:dyDescent="0.25">
      <c r="A627" s="52" t="s">
        <v>156</v>
      </c>
      <c r="B627" s="16" t="s">
        <v>997</v>
      </c>
      <c r="C627" s="16" t="s">
        <v>264</v>
      </c>
      <c r="D627" s="16" t="s">
        <v>454</v>
      </c>
      <c r="E627" s="17">
        <v>120</v>
      </c>
      <c r="F627" s="18">
        <f t="shared" si="67"/>
        <v>8521.4760929247313</v>
      </c>
      <c r="G627" s="18">
        <f t="shared" si="73"/>
        <v>96</v>
      </c>
      <c r="H627" s="53">
        <f t="shared" si="68"/>
        <v>6939.1825282217014</v>
      </c>
      <c r="I627" s="28"/>
      <c r="J627" s="80">
        <f t="shared" si="69"/>
        <v>14.202460154874553</v>
      </c>
      <c r="K627" s="53">
        <f t="shared" si="70"/>
        <v>11.565304213702836</v>
      </c>
      <c r="N627" s="15"/>
    </row>
    <row r="628" spans="1:14" s="2" customFormat="1" ht="38.25" customHeight="1" x14ac:dyDescent="0.25">
      <c r="A628" s="52" t="s">
        <v>156</v>
      </c>
      <c r="B628" s="16" t="s">
        <v>991</v>
      </c>
      <c r="C628" s="16" t="s">
        <v>264</v>
      </c>
      <c r="D628" s="16" t="s">
        <v>457</v>
      </c>
      <c r="E628" s="17">
        <v>60</v>
      </c>
      <c r="F628" s="18">
        <f t="shared" si="67"/>
        <v>4260.7380464623657</v>
      </c>
      <c r="G628" s="18">
        <f t="shared" si="73"/>
        <v>48</v>
      </c>
      <c r="H628" s="53">
        <f t="shared" si="68"/>
        <v>3469.5912641108507</v>
      </c>
      <c r="I628" s="28"/>
      <c r="J628" s="80">
        <f t="shared" si="69"/>
        <v>7.1012300774372763</v>
      </c>
      <c r="K628" s="53">
        <f t="shared" si="70"/>
        <v>5.7826521068514181</v>
      </c>
      <c r="N628" s="15"/>
    </row>
    <row r="629" spans="1:14" s="2" customFormat="1" ht="38.25" customHeight="1" x14ac:dyDescent="0.25">
      <c r="A629" s="52" t="s">
        <v>156</v>
      </c>
      <c r="B629" s="16" t="s">
        <v>995</v>
      </c>
      <c r="C629" s="16" t="s">
        <v>264</v>
      </c>
      <c r="D629" s="16" t="s">
        <v>456</v>
      </c>
      <c r="E629" s="17">
        <v>207</v>
      </c>
      <c r="F629" s="18">
        <f t="shared" si="67"/>
        <v>14699.546260295163</v>
      </c>
      <c r="G629" s="18">
        <f t="shared" si="73"/>
        <v>165.60000000000002</v>
      </c>
      <c r="H629" s="53">
        <f t="shared" si="68"/>
        <v>11970.089861182438</v>
      </c>
      <c r="I629" s="28"/>
      <c r="J629" s="80">
        <f t="shared" si="69"/>
        <v>24.499243767158603</v>
      </c>
      <c r="K629" s="53">
        <f t="shared" si="70"/>
        <v>19.950149768637395</v>
      </c>
      <c r="N629" s="15"/>
    </row>
    <row r="630" spans="1:14" ht="38.25" customHeight="1" x14ac:dyDescent="0.25">
      <c r="A630" s="52" t="s">
        <v>156</v>
      </c>
      <c r="B630" s="16" t="s">
        <v>996</v>
      </c>
      <c r="C630" s="16" t="s">
        <v>264</v>
      </c>
      <c r="D630" s="16" t="s">
        <v>462</v>
      </c>
      <c r="E630" s="17">
        <v>81</v>
      </c>
      <c r="F630" s="18">
        <f t="shared" si="67"/>
        <v>5751.9963627241941</v>
      </c>
      <c r="G630" s="18">
        <f t="shared" si="73"/>
        <v>64.8</v>
      </c>
      <c r="H630" s="53">
        <f t="shared" si="68"/>
        <v>4683.9482065496486</v>
      </c>
      <c r="I630" s="28"/>
      <c r="J630" s="80">
        <f t="shared" si="69"/>
        <v>9.5866606045403238</v>
      </c>
      <c r="K630" s="53">
        <f t="shared" si="70"/>
        <v>7.8065803442494142</v>
      </c>
    </row>
    <row r="631" spans="1:14" ht="38.25" customHeight="1" x14ac:dyDescent="0.25">
      <c r="A631" s="52" t="s">
        <v>156</v>
      </c>
      <c r="B631" s="16" t="s">
        <v>995</v>
      </c>
      <c r="C631" s="16" t="s">
        <v>264</v>
      </c>
      <c r="D631" s="16" t="s">
        <v>438</v>
      </c>
      <c r="E631" s="17">
        <v>84</v>
      </c>
      <c r="F631" s="18">
        <f t="shared" si="67"/>
        <v>5965.0332650473129</v>
      </c>
      <c r="G631" s="18">
        <f t="shared" si="73"/>
        <v>67.2</v>
      </c>
      <c r="H631" s="53">
        <f t="shared" si="68"/>
        <v>4857.4277697551915</v>
      </c>
      <c r="I631" s="28"/>
      <c r="J631" s="80">
        <f t="shared" si="69"/>
        <v>9.9417221084121881</v>
      </c>
      <c r="K631" s="53">
        <f t="shared" si="70"/>
        <v>8.0957129495919862</v>
      </c>
    </row>
    <row r="632" spans="1:14" ht="38.25" customHeight="1" x14ac:dyDescent="0.25">
      <c r="A632" s="52" t="s">
        <v>156</v>
      </c>
      <c r="B632" s="16" t="s">
        <v>991</v>
      </c>
      <c r="C632" s="16" t="s">
        <v>264</v>
      </c>
      <c r="D632" s="16" t="s">
        <v>464</v>
      </c>
      <c r="E632" s="17">
        <v>75</v>
      </c>
      <c r="F632" s="18">
        <f t="shared" si="67"/>
        <v>5325.9225580779575</v>
      </c>
      <c r="G632" s="18">
        <f t="shared" si="73"/>
        <v>60</v>
      </c>
      <c r="H632" s="53">
        <f t="shared" si="68"/>
        <v>4336.9890801385636</v>
      </c>
      <c r="I632" s="28"/>
      <c r="J632" s="80">
        <f t="shared" si="69"/>
        <v>8.8765375967965952</v>
      </c>
      <c r="K632" s="53">
        <f t="shared" si="70"/>
        <v>7.2283151335642728</v>
      </c>
    </row>
    <row r="633" spans="1:14" s="2" customFormat="1" ht="38.25" customHeight="1" x14ac:dyDescent="0.25">
      <c r="A633" s="52" t="s">
        <v>156</v>
      </c>
      <c r="B633" s="16" t="s">
        <v>992</v>
      </c>
      <c r="C633" s="16" t="s">
        <v>264</v>
      </c>
      <c r="D633" s="16" t="s">
        <v>442</v>
      </c>
      <c r="E633" s="17">
        <v>171</v>
      </c>
      <c r="F633" s="18">
        <f t="shared" si="67"/>
        <v>12143.103432417744</v>
      </c>
      <c r="G633" s="18">
        <f t="shared" si="73"/>
        <v>136.80000000000001</v>
      </c>
      <c r="H633" s="53">
        <f t="shared" si="68"/>
        <v>9888.335102715926</v>
      </c>
      <c r="I633" s="28"/>
      <c r="J633" s="80">
        <f t="shared" si="69"/>
        <v>20.238505720696239</v>
      </c>
      <c r="K633" s="53">
        <f t="shared" si="70"/>
        <v>16.480558504526542</v>
      </c>
      <c r="N633" s="15"/>
    </row>
    <row r="634" spans="1:14" s="2" customFormat="1" ht="38.25" customHeight="1" x14ac:dyDescent="0.25">
      <c r="A634" s="52" t="s">
        <v>156</v>
      </c>
      <c r="B634" s="16" t="s">
        <v>990</v>
      </c>
      <c r="C634" s="16" t="s">
        <v>264</v>
      </c>
      <c r="D634" s="16" t="s">
        <v>458</v>
      </c>
      <c r="E634" s="17">
        <v>195</v>
      </c>
      <c r="F634" s="18">
        <f t="shared" si="67"/>
        <v>13847.39865100269</v>
      </c>
      <c r="G634" s="18">
        <f t="shared" si="73"/>
        <v>156</v>
      </c>
      <c r="H634" s="53">
        <f t="shared" si="68"/>
        <v>11276.171608360266</v>
      </c>
      <c r="I634" s="28"/>
      <c r="J634" s="80">
        <f t="shared" si="69"/>
        <v>23.07899775167115</v>
      </c>
      <c r="K634" s="53">
        <f t="shared" si="70"/>
        <v>18.793619347267111</v>
      </c>
      <c r="N634" s="15"/>
    </row>
    <row r="635" spans="1:14" s="2" customFormat="1" ht="38.25" customHeight="1" x14ac:dyDescent="0.25">
      <c r="A635" s="54" t="s">
        <v>156</v>
      </c>
      <c r="B635" s="20" t="s">
        <v>1089</v>
      </c>
      <c r="C635" s="20" t="s">
        <v>264</v>
      </c>
      <c r="D635" s="20" t="s">
        <v>848</v>
      </c>
      <c r="E635" s="21">
        <v>69</v>
      </c>
      <c r="F635" s="22">
        <f t="shared" si="67"/>
        <v>4899.848753431721</v>
      </c>
      <c r="G635" s="22">
        <f t="shared" si="73"/>
        <v>55.2</v>
      </c>
      <c r="H635" s="55">
        <f t="shared" si="68"/>
        <v>3990.0299537274791</v>
      </c>
      <c r="I635" s="28"/>
      <c r="J635" s="81">
        <f t="shared" si="69"/>
        <v>8.1664145890528683</v>
      </c>
      <c r="K635" s="55">
        <f t="shared" si="70"/>
        <v>6.6500499228791314</v>
      </c>
      <c r="N635" s="15"/>
    </row>
    <row r="636" spans="1:14" s="2" customFormat="1" ht="38.25" customHeight="1" x14ac:dyDescent="0.25">
      <c r="A636" s="52" t="s">
        <v>12</v>
      </c>
      <c r="B636" s="16" t="s">
        <v>1032</v>
      </c>
      <c r="C636" s="16" t="s">
        <v>264</v>
      </c>
      <c r="D636" s="16" t="s">
        <v>549</v>
      </c>
      <c r="E636" s="17">
        <v>291</v>
      </c>
      <c r="F636" s="18">
        <f t="shared" si="67"/>
        <v>20664.579525342477</v>
      </c>
      <c r="G636" s="18">
        <f t="shared" si="73"/>
        <v>232.8</v>
      </c>
      <c r="H636" s="53">
        <f t="shared" si="68"/>
        <v>16827.517630937626</v>
      </c>
      <c r="I636" s="28"/>
      <c r="J636" s="80">
        <f t="shared" si="69"/>
        <v>34.440965875570797</v>
      </c>
      <c r="K636" s="53">
        <f t="shared" si="70"/>
        <v>28.045862718229376</v>
      </c>
      <c r="N636" s="15"/>
    </row>
    <row r="637" spans="1:14" s="2" customFormat="1" ht="38.25" customHeight="1" x14ac:dyDescent="0.25">
      <c r="A637" s="52" t="s">
        <v>12</v>
      </c>
      <c r="B637" s="16" t="s">
        <v>1028</v>
      </c>
      <c r="C637" s="16" t="s">
        <v>264</v>
      </c>
      <c r="D637" s="16" t="s">
        <v>541</v>
      </c>
      <c r="E637" s="17">
        <v>171</v>
      </c>
      <c r="F637" s="18">
        <f t="shared" si="67"/>
        <v>12143.103432417744</v>
      </c>
      <c r="G637" s="18">
        <f t="shared" si="73"/>
        <v>136.80000000000001</v>
      </c>
      <c r="H637" s="53">
        <f t="shared" si="68"/>
        <v>9888.335102715926</v>
      </c>
      <c r="I637" s="28"/>
      <c r="J637" s="80">
        <f t="shared" si="69"/>
        <v>20.238505720696239</v>
      </c>
      <c r="K637" s="53">
        <f t="shared" si="70"/>
        <v>16.480558504526542</v>
      </c>
      <c r="N637" s="15"/>
    </row>
    <row r="638" spans="1:14" s="2" customFormat="1" ht="38.25" customHeight="1" x14ac:dyDescent="0.25">
      <c r="A638" s="52" t="s">
        <v>12</v>
      </c>
      <c r="B638" s="16" t="s">
        <v>1032</v>
      </c>
      <c r="C638" s="16" t="s">
        <v>264</v>
      </c>
      <c r="D638" s="16" t="s">
        <v>546</v>
      </c>
      <c r="E638" s="17">
        <v>255</v>
      </c>
      <c r="F638" s="18">
        <f t="shared" si="67"/>
        <v>18108.136697465055</v>
      </c>
      <c r="G638" s="18">
        <f t="shared" si="73"/>
        <v>204</v>
      </c>
      <c r="H638" s="53">
        <f t="shared" si="68"/>
        <v>14745.762872471118</v>
      </c>
      <c r="I638" s="28"/>
      <c r="J638" s="80">
        <f t="shared" si="69"/>
        <v>30.180227829108425</v>
      </c>
      <c r="K638" s="53">
        <f t="shared" si="70"/>
        <v>24.57627145411853</v>
      </c>
      <c r="N638" s="15"/>
    </row>
    <row r="639" spans="1:14" s="2" customFormat="1" ht="38.25" customHeight="1" x14ac:dyDescent="0.25">
      <c r="A639" s="52" t="s">
        <v>12</v>
      </c>
      <c r="B639" s="16" t="s">
        <v>1033</v>
      </c>
      <c r="C639" s="16" t="s">
        <v>264</v>
      </c>
      <c r="D639" s="16" t="s">
        <v>551</v>
      </c>
      <c r="E639" s="17">
        <v>186</v>
      </c>
      <c r="F639" s="18">
        <f t="shared" si="67"/>
        <v>13208.287944033334</v>
      </c>
      <c r="G639" s="18">
        <f t="shared" si="73"/>
        <v>148.80000000000001</v>
      </c>
      <c r="H639" s="53">
        <f t="shared" si="68"/>
        <v>10755.732918743639</v>
      </c>
      <c r="I639" s="28"/>
      <c r="J639" s="80">
        <f t="shared" si="69"/>
        <v>22.013813240055558</v>
      </c>
      <c r="K639" s="53">
        <f t="shared" si="70"/>
        <v>17.926221531239399</v>
      </c>
      <c r="N639" s="15"/>
    </row>
    <row r="640" spans="1:14" s="2" customFormat="1" ht="38.25" customHeight="1" x14ac:dyDescent="0.25">
      <c r="A640" s="52" t="s">
        <v>12</v>
      </c>
      <c r="B640" s="16" t="s">
        <v>1034</v>
      </c>
      <c r="C640" s="16" t="s">
        <v>264</v>
      </c>
      <c r="D640" s="16" t="s">
        <v>544</v>
      </c>
      <c r="E640" s="17">
        <v>309</v>
      </c>
      <c r="F640" s="18">
        <f t="shared" si="67"/>
        <v>21942.800939281187</v>
      </c>
      <c r="G640" s="18">
        <f t="shared" si="73"/>
        <v>247.20000000000002</v>
      </c>
      <c r="H640" s="53">
        <f t="shared" si="68"/>
        <v>17868.395010170883</v>
      </c>
      <c r="I640" s="28"/>
      <c r="J640" s="80">
        <f t="shared" si="69"/>
        <v>36.571334898801979</v>
      </c>
      <c r="K640" s="53">
        <f t="shared" si="70"/>
        <v>29.780658350284806</v>
      </c>
      <c r="N640" s="15"/>
    </row>
    <row r="641" spans="1:14" s="2" customFormat="1" ht="38.25" customHeight="1" x14ac:dyDescent="0.25">
      <c r="A641" s="52" t="s">
        <v>12</v>
      </c>
      <c r="B641" s="16" t="s">
        <v>1031</v>
      </c>
      <c r="C641" s="16" t="s">
        <v>264</v>
      </c>
      <c r="D641" s="16" t="s">
        <v>780</v>
      </c>
      <c r="E641" s="17">
        <v>201</v>
      </c>
      <c r="F641" s="18">
        <f t="shared" si="67"/>
        <v>14273.472455648927</v>
      </c>
      <c r="G641" s="18">
        <f t="shared" si="73"/>
        <v>160.80000000000001</v>
      </c>
      <c r="H641" s="53">
        <f t="shared" si="68"/>
        <v>11623.130734771352</v>
      </c>
      <c r="I641" s="28"/>
      <c r="J641" s="80">
        <f t="shared" si="69"/>
        <v>23.789120759414878</v>
      </c>
      <c r="K641" s="53">
        <f t="shared" si="70"/>
        <v>19.371884557952253</v>
      </c>
      <c r="N641" s="15"/>
    </row>
    <row r="642" spans="1:14" s="2" customFormat="1" ht="38.25" customHeight="1" x14ac:dyDescent="0.25">
      <c r="A642" s="52" t="s">
        <v>12</v>
      </c>
      <c r="B642" s="16" t="s">
        <v>1032</v>
      </c>
      <c r="C642" s="16" t="s">
        <v>264</v>
      </c>
      <c r="D642" s="16" t="s">
        <v>548</v>
      </c>
      <c r="E642" s="17">
        <v>213</v>
      </c>
      <c r="F642" s="18">
        <f t="shared" si="67"/>
        <v>15125.620064941399</v>
      </c>
      <c r="G642" s="18">
        <f t="shared" si="73"/>
        <v>170.4</v>
      </c>
      <c r="H642" s="53">
        <f t="shared" si="68"/>
        <v>12317.048987593522</v>
      </c>
      <c r="I642" s="28"/>
      <c r="J642" s="80">
        <f t="shared" si="69"/>
        <v>25.209366774902332</v>
      </c>
      <c r="K642" s="53">
        <f t="shared" si="70"/>
        <v>20.528414979322537</v>
      </c>
      <c r="N642" s="15"/>
    </row>
    <row r="643" spans="1:14" s="2" customFormat="1" ht="38.25" customHeight="1" x14ac:dyDescent="0.25">
      <c r="A643" s="52" t="s">
        <v>12</v>
      </c>
      <c r="B643" s="16" t="s">
        <v>1030</v>
      </c>
      <c r="C643" s="16" t="s">
        <v>264</v>
      </c>
      <c r="D643" s="16" t="s">
        <v>539</v>
      </c>
      <c r="E643" s="17">
        <v>216</v>
      </c>
      <c r="F643" s="18">
        <f t="shared" si="67"/>
        <v>15338.65696726452</v>
      </c>
      <c r="G643" s="18">
        <f t="shared" si="73"/>
        <v>172.8</v>
      </c>
      <c r="H643" s="53">
        <f t="shared" si="68"/>
        <v>12490.528550799065</v>
      </c>
      <c r="I643" s="28"/>
      <c r="J643" s="80">
        <f t="shared" si="69"/>
        <v>25.564428278774201</v>
      </c>
      <c r="K643" s="53">
        <f t="shared" si="70"/>
        <v>20.817547584665107</v>
      </c>
      <c r="N643" s="15"/>
    </row>
    <row r="644" spans="1:14" ht="38.25" customHeight="1" x14ac:dyDescent="0.25">
      <c r="A644" s="52" t="s">
        <v>12</v>
      </c>
      <c r="B644" s="16" t="s">
        <v>1026</v>
      </c>
      <c r="C644" s="16" t="s">
        <v>264</v>
      </c>
      <c r="D644" s="16" t="s">
        <v>787</v>
      </c>
      <c r="E644" s="17">
        <v>147</v>
      </c>
      <c r="F644" s="18">
        <f t="shared" si="67"/>
        <v>10438.808213832795</v>
      </c>
      <c r="G644" s="18">
        <f t="shared" si="73"/>
        <v>117.60000000000001</v>
      </c>
      <c r="H644" s="53">
        <f t="shared" si="68"/>
        <v>8500.4985970715861</v>
      </c>
      <c r="I644" s="28"/>
      <c r="J644" s="80">
        <f t="shared" si="69"/>
        <v>17.398013689721324</v>
      </c>
      <c r="K644" s="53">
        <f t="shared" si="70"/>
        <v>14.167497661785976</v>
      </c>
    </row>
    <row r="645" spans="1:14" s="2" customFormat="1" ht="38.25" customHeight="1" x14ac:dyDescent="0.25">
      <c r="A645" s="52" t="s">
        <v>12</v>
      </c>
      <c r="B645" s="16" t="s">
        <v>1027</v>
      </c>
      <c r="C645" s="16" t="s">
        <v>264</v>
      </c>
      <c r="D645" s="16" t="s">
        <v>553</v>
      </c>
      <c r="E645" s="17">
        <v>210</v>
      </c>
      <c r="F645" s="18">
        <f t="shared" si="67"/>
        <v>14912.583162618281</v>
      </c>
      <c r="G645" s="18">
        <f t="shared" si="73"/>
        <v>168</v>
      </c>
      <c r="H645" s="53">
        <f t="shared" si="68"/>
        <v>12143.569424387979</v>
      </c>
      <c r="I645" s="28"/>
      <c r="J645" s="80">
        <f t="shared" si="69"/>
        <v>24.854305271030469</v>
      </c>
      <c r="K645" s="53">
        <f t="shared" si="70"/>
        <v>20.239282373979965</v>
      </c>
      <c r="N645" s="15"/>
    </row>
    <row r="646" spans="1:14" s="2" customFormat="1" ht="38.25" customHeight="1" x14ac:dyDescent="0.25">
      <c r="A646" s="52" t="s">
        <v>12</v>
      </c>
      <c r="B646" s="16" t="s">
        <v>1032</v>
      </c>
      <c r="C646" s="16" t="s">
        <v>264</v>
      </c>
      <c r="D646" s="16" t="s">
        <v>543</v>
      </c>
      <c r="E646" s="17">
        <v>111</v>
      </c>
      <c r="F646" s="18">
        <f t="shared" ref="F646:F709" si="74">D$920*(E646/E$918)</f>
        <v>7882.365385955376</v>
      </c>
      <c r="G646" s="18">
        <f t="shared" si="73"/>
        <v>88.800000000000011</v>
      </c>
      <c r="H646" s="53">
        <f t="shared" ref="H646:H709" si="75">D$920*(G646/G$918)</f>
        <v>6418.7438386050753</v>
      </c>
      <c r="I646" s="28"/>
      <c r="J646" s="80">
        <f t="shared" ref="J646:J709" si="76">F646/600</f>
        <v>13.13727564325896</v>
      </c>
      <c r="K646" s="53">
        <f t="shared" ref="K646:K709" si="77">H646/600</f>
        <v>10.697906397675126</v>
      </c>
      <c r="N646" s="15"/>
    </row>
    <row r="647" spans="1:14" ht="38.25" customHeight="1" x14ac:dyDescent="0.25">
      <c r="A647" s="52" t="s">
        <v>12</v>
      </c>
      <c r="B647" s="16" t="s">
        <v>1030</v>
      </c>
      <c r="C647" s="16" t="s">
        <v>264</v>
      </c>
      <c r="D647" s="16" t="s">
        <v>540</v>
      </c>
      <c r="E647" s="17">
        <v>87</v>
      </c>
      <c r="F647" s="18">
        <f t="shared" si="74"/>
        <v>6178.0701673704307</v>
      </c>
      <c r="G647" s="18">
        <f t="shared" si="73"/>
        <v>69.600000000000009</v>
      </c>
      <c r="H647" s="53">
        <f t="shared" si="75"/>
        <v>5030.9073329607354</v>
      </c>
      <c r="I647" s="28"/>
      <c r="J647" s="80">
        <f t="shared" si="76"/>
        <v>10.296783612284051</v>
      </c>
      <c r="K647" s="53">
        <f t="shared" si="77"/>
        <v>8.3848455549345591</v>
      </c>
    </row>
    <row r="648" spans="1:14" ht="38.25" customHeight="1" x14ac:dyDescent="0.25">
      <c r="A648" s="52" t="s">
        <v>12</v>
      </c>
      <c r="B648" s="16" t="s">
        <v>1026</v>
      </c>
      <c r="C648" s="16" t="s">
        <v>264</v>
      </c>
      <c r="D648" s="16" t="s">
        <v>783</v>
      </c>
      <c r="E648" s="17">
        <v>81</v>
      </c>
      <c r="F648" s="18">
        <f t="shared" si="74"/>
        <v>5751.9963627241941</v>
      </c>
      <c r="G648" s="18">
        <f t="shared" si="73"/>
        <v>64.8</v>
      </c>
      <c r="H648" s="53">
        <f t="shared" si="75"/>
        <v>4683.9482065496486</v>
      </c>
      <c r="I648" s="28"/>
      <c r="J648" s="80">
        <f t="shared" si="76"/>
        <v>9.5866606045403238</v>
      </c>
      <c r="K648" s="53">
        <f t="shared" si="77"/>
        <v>7.8065803442494142</v>
      </c>
    </row>
    <row r="649" spans="1:14" ht="38.25" customHeight="1" x14ac:dyDescent="0.25">
      <c r="A649" s="52" t="s">
        <v>12</v>
      </c>
      <c r="B649" s="16" t="s">
        <v>1033</v>
      </c>
      <c r="C649" s="16" t="s">
        <v>264</v>
      </c>
      <c r="D649" s="16" t="s">
        <v>542</v>
      </c>
      <c r="E649" s="17">
        <v>63</v>
      </c>
      <c r="F649" s="18">
        <f t="shared" si="74"/>
        <v>4473.7749487854844</v>
      </c>
      <c r="G649" s="18">
        <f t="shared" si="73"/>
        <v>50.400000000000006</v>
      </c>
      <c r="H649" s="53">
        <f t="shared" si="75"/>
        <v>3643.0708273163941</v>
      </c>
      <c r="I649" s="28"/>
      <c r="J649" s="80">
        <f t="shared" si="76"/>
        <v>7.4562915813091406</v>
      </c>
      <c r="K649" s="53">
        <f t="shared" si="77"/>
        <v>6.0717847121939901</v>
      </c>
    </row>
    <row r="650" spans="1:14" ht="38.25" customHeight="1" x14ac:dyDescent="0.25">
      <c r="A650" s="52" t="s">
        <v>12</v>
      </c>
      <c r="B650" s="16" t="s">
        <v>1031</v>
      </c>
      <c r="C650" s="16" t="s">
        <v>264</v>
      </c>
      <c r="D650" s="16" t="s">
        <v>782</v>
      </c>
      <c r="E650" s="17">
        <v>75</v>
      </c>
      <c r="F650" s="18">
        <f t="shared" si="74"/>
        <v>5325.9225580779575</v>
      </c>
      <c r="G650" s="18">
        <f t="shared" si="73"/>
        <v>60</v>
      </c>
      <c r="H650" s="53">
        <f t="shared" si="75"/>
        <v>4336.9890801385636</v>
      </c>
      <c r="I650" s="28"/>
      <c r="J650" s="80">
        <f t="shared" si="76"/>
        <v>8.8765375967965952</v>
      </c>
      <c r="K650" s="53">
        <f t="shared" si="77"/>
        <v>7.2283151335642728</v>
      </c>
    </row>
    <row r="651" spans="1:14" ht="38.25" customHeight="1" x14ac:dyDescent="0.25">
      <c r="A651" s="52" t="s">
        <v>12</v>
      </c>
      <c r="B651" s="16" t="s">
        <v>1026</v>
      </c>
      <c r="C651" s="16" t="s">
        <v>264</v>
      </c>
      <c r="D651" s="16" t="s">
        <v>781</v>
      </c>
      <c r="E651" s="17">
        <v>63</v>
      </c>
      <c r="F651" s="18">
        <f t="shared" si="74"/>
        <v>4473.7749487854844</v>
      </c>
      <c r="G651" s="18">
        <f t="shared" si="73"/>
        <v>50.400000000000006</v>
      </c>
      <c r="H651" s="53">
        <f t="shared" si="75"/>
        <v>3643.0708273163941</v>
      </c>
      <c r="I651" s="28"/>
      <c r="J651" s="80">
        <f t="shared" si="76"/>
        <v>7.4562915813091406</v>
      </c>
      <c r="K651" s="53">
        <f t="shared" si="77"/>
        <v>6.0717847121939901</v>
      </c>
    </row>
    <row r="652" spans="1:14" ht="38.25" customHeight="1" x14ac:dyDescent="0.25">
      <c r="A652" s="52" t="s">
        <v>12</v>
      </c>
      <c r="B652" s="16" t="s">
        <v>1029</v>
      </c>
      <c r="C652" s="16" t="s">
        <v>264</v>
      </c>
      <c r="D652" s="16" t="s">
        <v>784</v>
      </c>
      <c r="E652" s="17">
        <v>75</v>
      </c>
      <c r="F652" s="18">
        <f t="shared" si="74"/>
        <v>5325.9225580779575</v>
      </c>
      <c r="G652" s="18">
        <f t="shared" si="73"/>
        <v>60</v>
      </c>
      <c r="H652" s="53">
        <f t="shared" si="75"/>
        <v>4336.9890801385636</v>
      </c>
      <c r="I652" s="28"/>
      <c r="J652" s="80">
        <f t="shared" si="76"/>
        <v>8.8765375967965952</v>
      </c>
      <c r="K652" s="53">
        <f t="shared" si="77"/>
        <v>7.2283151335642728</v>
      </c>
    </row>
    <row r="653" spans="1:14" s="2" customFormat="1" ht="38.25" customHeight="1" x14ac:dyDescent="0.25">
      <c r="A653" s="50" t="s">
        <v>12</v>
      </c>
      <c r="B653" s="3" t="s">
        <v>12</v>
      </c>
      <c r="C653" s="3" t="s">
        <v>1045</v>
      </c>
      <c r="D653" s="3" t="s">
        <v>900</v>
      </c>
      <c r="E653" s="9">
        <v>852</v>
      </c>
      <c r="F653" s="10">
        <f t="shared" si="74"/>
        <v>60502.480259765594</v>
      </c>
      <c r="G653" s="10">
        <f>E653*N$13</f>
        <v>852</v>
      </c>
      <c r="H653" s="49">
        <f t="shared" si="75"/>
        <v>61585.244937967611</v>
      </c>
      <c r="I653" s="28"/>
      <c r="J653" s="79">
        <f t="shared" si="76"/>
        <v>100.83746709960933</v>
      </c>
      <c r="K653" s="49">
        <f t="shared" si="77"/>
        <v>102.64207489661268</v>
      </c>
      <c r="N653" s="15"/>
    </row>
    <row r="654" spans="1:14" s="2" customFormat="1" ht="38.25" customHeight="1" x14ac:dyDescent="0.25">
      <c r="A654" s="48" t="s">
        <v>12</v>
      </c>
      <c r="B654" s="6" t="s">
        <v>12</v>
      </c>
      <c r="C654" s="6" t="s">
        <v>29</v>
      </c>
      <c r="D654" s="6" t="s">
        <v>238</v>
      </c>
      <c r="E654" s="9">
        <v>105</v>
      </c>
      <c r="F654" s="10">
        <f t="shared" si="74"/>
        <v>7456.2915813091404</v>
      </c>
      <c r="G654" s="10">
        <f t="shared" ref="G654:G659" si="78">E654*N$9</f>
        <v>105</v>
      </c>
      <c r="H654" s="49">
        <f t="shared" si="75"/>
        <v>7589.7308902424866</v>
      </c>
      <c r="I654" s="28"/>
      <c r="J654" s="79">
        <f t="shared" si="76"/>
        <v>12.427152635515235</v>
      </c>
      <c r="K654" s="49">
        <f t="shared" si="77"/>
        <v>12.649551483737477</v>
      </c>
      <c r="N654" s="15"/>
    </row>
    <row r="655" spans="1:14" s="2" customFormat="1" ht="38.25" customHeight="1" x14ac:dyDescent="0.25">
      <c r="A655" s="48" t="s">
        <v>12</v>
      </c>
      <c r="B655" s="6" t="s">
        <v>12</v>
      </c>
      <c r="C655" s="6" t="s">
        <v>29</v>
      </c>
      <c r="D655" s="6" t="s">
        <v>237</v>
      </c>
      <c r="E655" s="9">
        <v>60</v>
      </c>
      <c r="F655" s="10">
        <f t="shared" si="74"/>
        <v>4260.7380464623657</v>
      </c>
      <c r="G655" s="10">
        <f t="shared" si="78"/>
        <v>60</v>
      </c>
      <c r="H655" s="49">
        <f t="shared" si="75"/>
        <v>4336.9890801385636</v>
      </c>
      <c r="I655" s="28"/>
      <c r="J655" s="79">
        <f t="shared" si="76"/>
        <v>7.1012300774372763</v>
      </c>
      <c r="K655" s="49">
        <f t="shared" si="77"/>
        <v>7.2283151335642728</v>
      </c>
      <c r="N655" s="15"/>
    </row>
    <row r="656" spans="1:14" s="2" customFormat="1" ht="38.25" customHeight="1" x14ac:dyDescent="0.25">
      <c r="A656" s="48" t="s">
        <v>12</v>
      </c>
      <c r="B656" s="6" t="s">
        <v>12</v>
      </c>
      <c r="C656" s="6" t="s">
        <v>29</v>
      </c>
      <c r="D656" s="6" t="s">
        <v>239</v>
      </c>
      <c r="E656" s="9">
        <v>51</v>
      </c>
      <c r="F656" s="10">
        <f t="shared" si="74"/>
        <v>3621.6273394930113</v>
      </c>
      <c r="G656" s="10">
        <f t="shared" si="78"/>
        <v>51</v>
      </c>
      <c r="H656" s="49">
        <f t="shared" si="75"/>
        <v>3686.4407181177794</v>
      </c>
      <c r="I656" s="28"/>
      <c r="J656" s="79">
        <f t="shared" si="76"/>
        <v>6.0360455658216852</v>
      </c>
      <c r="K656" s="49">
        <f t="shared" si="77"/>
        <v>6.1440678635296324</v>
      </c>
      <c r="N656" s="15"/>
    </row>
    <row r="657" spans="1:14" s="2" customFormat="1" ht="38.25" customHeight="1" x14ac:dyDescent="0.25">
      <c r="A657" s="48" t="s">
        <v>12</v>
      </c>
      <c r="B657" s="6" t="s">
        <v>12</v>
      </c>
      <c r="C657" s="6" t="s">
        <v>26</v>
      </c>
      <c r="D657" s="6" t="s">
        <v>235</v>
      </c>
      <c r="E657" s="9">
        <v>69</v>
      </c>
      <c r="F657" s="10">
        <f t="shared" si="74"/>
        <v>4899.848753431721</v>
      </c>
      <c r="G657" s="10">
        <f t="shared" si="78"/>
        <v>69</v>
      </c>
      <c r="H657" s="49">
        <f t="shared" si="75"/>
        <v>4987.5374421593478</v>
      </c>
      <c r="I657" s="28"/>
      <c r="J657" s="79">
        <f t="shared" si="76"/>
        <v>8.1664145890528683</v>
      </c>
      <c r="K657" s="49">
        <f t="shared" si="77"/>
        <v>8.3125624035989123</v>
      </c>
      <c r="N657" s="15"/>
    </row>
    <row r="658" spans="1:14" s="2" customFormat="1" ht="38.25" customHeight="1" x14ac:dyDescent="0.25">
      <c r="A658" s="48" t="s">
        <v>12</v>
      </c>
      <c r="B658" s="6" t="s">
        <v>12</v>
      </c>
      <c r="C658" s="6" t="s">
        <v>26</v>
      </c>
      <c r="D658" s="6" t="s">
        <v>236</v>
      </c>
      <c r="E658" s="9">
        <v>171</v>
      </c>
      <c r="F658" s="10">
        <f t="shared" si="74"/>
        <v>12143.103432417744</v>
      </c>
      <c r="G658" s="10">
        <f t="shared" si="78"/>
        <v>171</v>
      </c>
      <c r="H658" s="49">
        <f t="shared" si="75"/>
        <v>12360.418878394907</v>
      </c>
      <c r="I658" s="28"/>
      <c r="J658" s="79">
        <f t="shared" si="76"/>
        <v>20.238505720696239</v>
      </c>
      <c r="K658" s="49">
        <f t="shared" si="77"/>
        <v>20.600698130658177</v>
      </c>
      <c r="N658" s="15"/>
    </row>
    <row r="659" spans="1:14" s="2" customFormat="1" ht="38.25" customHeight="1" x14ac:dyDescent="0.25">
      <c r="A659" s="48" t="s">
        <v>12</v>
      </c>
      <c r="B659" s="6" t="s">
        <v>12</v>
      </c>
      <c r="C659" s="6" t="s">
        <v>3</v>
      </c>
      <c r="D659" s="6" t="s">
        <v>240</v>
      </c>
      <c r="E659" s="9">
        <v>69</v>
      </c>
      <c r="F659" s="10">
        <f t="shared" si="74"/>
        <v>4899.848753431721</v>
      </c>
      <c r="G659" s="10">
        <f t="shared" si="78"/>
        <v>69</v>
      </c>
      <c r="H659" s="49">
        <f t="shared" si="75"/>
        <v>4987.5374421593478</v>
      </c>
      <c r="I659" s="28"/>
      <c r="J659" s="79">
        <f t="shared" si="76"/>
        <v>8.1664145890528683</v>
      </c>
      <c r="K659" s="49">
        <f t="shared" si="77"/>
        <v>8.3125624035989123</v>
      </c>
      <c r="N659" s="15"/>
    </row>
    <row r="660" spans="1:14" s="2" customFormat="1" ht="38.25" customHeight="1" x14ac:dyDescent="0.25">
      <c r="A660" s="50" t="s">
        <v>12</v>
      </c>
      <c r="B660" s="3" t="s">
        <v>12</v>
      </c>
      <c r="C660" s="3" t="s">
        <v>32</v>
      </c>
      <c r="D660" s="3" t="s">
        <v>242</v>
      </c>
      <c r="E660" s="9">
        <v>234</v>
      </c>
      <c r="F660" s="10">
        <f t="shared" si="74"/>
        <v>16616.878381203227</v>
      </c>
      <c r="G660" s="10">
        <f>E660*N$6</f>
        <v>280.8</v>
      </c>
      <c r="H660" s="49">
        <f t="shared" si="75"/>
        <v>20297.108895048481</v>
      </c>
      <c r="I660" s="28"/>
      <c r="J660" s="79">
        <f t="shared" si="76"/>
        <v>27.69479730200538</v>
      </c>
      <c r="K660" s="49">
        <f t="shared" si="77"/>
        <v>33.828514825080802</v>
      </c>
      <c r="N660" s="15"/>
    </row>
    <row r="661" spans="1:14" s="2" customFormat="1" ht="38.25" customHeight="1" x14ac:dyDescent="0.25">
      <c r="A661" s="50" t="s">
        <v>12</v>
      </c>
      <c r="B661" s="3" t="s">
        <v>12</v>
      </c>
      <c r="C661" s="3" t="s">
        <v>32</v>
      </c>
      <c r="D661" s="3" t="s">
        <v>241</v>
      </c>
      <c r="E661" s="9">
        <v>246</v>
      </c>
      <c r="F661" s="10">
        <f t="shared" si="74"/>
        <v>17469.025990495702</v>
      </c>
      <c r="G661" s="10">
        <f>E661*N$6</f>
        <v>295.2</v>
      </c>
      <c r="H661" s="49">
        <f t="shared" si="75"/>
        <v>21337.986274281731</v>
      </c>
      <c r="I661" s="28"/>
      <c r="J661" s="79">
        <f t="shared" si="76"/>
        <v>29.115043317492837</v>
      </c>
      <c r="K661" s="49">
        <f t="shared" si="77"/>
        <v>35.563310457136218</v>
      </c>
      <c r="N661" s="15"/>
    </row>
    <row r="662" spans="1:14" s="2" customFormat="1" ht="38.25" customHeight="1" x14ac:dyDescent="0.25">
      <c r="A662" s="52" t="s">
        <v>12</v>
      </c>
      <c r="B662" s="16" t="s">
        <v>1033</v>
      </c>
      <c r="C662" s="16" t="s">
        <v>264</v>
      </c>
      <c r="D662" s="16" t="s">
        <v>550</v>
      </c>
      <c r="E662" s="17">
        <v>93</v>
      </c>
      <c r="F662" s="18">
        <f t="shared" si="74"/>
        <v>6604.1439720166672</v>
      </c>
      <c r="G662" s="18">
        <f>E662*N$5</f>
        <v>74.400000000000006</v>
      </c>
      <c r="H662" s="53">
        <f t="shared" si="75"/>
        <v>5377.8664593718195</v>
      </c>
      <c r="I662" s="28"/>
      <c r="J662" s="80">
        <f t="shared" si="76"/>
        <v>11.006906620027779</v>
      </c>
      <c r="K662" s="53">
        <f t="shared" si="77"/>
        <v>8.9631107656196995</v>
      </c>
      <c r="N662" s="15"/>
    </row>
    <row r="663" spans="1:14" s="2" customFormat="1" ht="38.25" customHeight="1" x14ac:dyDescent="0.25">
      <c r="A663" s="48" t="s">
        <v>12</v>
      </c>
      <c r="B663" s="6" t="s">
        <v>12</v>
      </c>
      <c r="C663" s="6" t="s">
        <v>1</v>
      </c>
      <c r="D663" s="6" t="s">
        <v>232</v>
      </c>
      <c r="E663" s="9">
        <v>714</v>
      </c>
      <c r="F663" s="10">
        <f t="shared" si="74"/>
        <v>50702.78275290216</v>
      </c>
      <c r="G663" s="10">
        <f>E663*N$8</f>
        <v>714</v>
      </c>
      <c r="H663" s="49">
        <f t="shared" si="75"/>
        <v>51610.170053648908</v>
      </c>
      <c r="I663" s="28"/>
      <c r="J663" s="79">
        <f t="shared" si="76"/>
        <v>84.504637921503601</v>
      </c>
      <c r="K663" s="49">
        <f t="shared" si="77"/>
        <v>86.016950089414848</v>
      </c>
      <c r="N663" s="15"/>
    </row>
    <row r="664" spans="1:14" s="2" customFormat="1" ht="38.25" customHeight="1" x14ac:dyDescent="0.25">
      <c r="A664" s="48" t="s">
        <v>12</v>
      </c>
      <c r="B664" s="6" t="s">
        <v>12</v>
      </c>
      <c r="C664" s="6" t="s">
        <v>1</v>
      </c>
      <c r="D664" s="6" t="s">
        <v>233</v>
      </c>
      <c r="E664" s="9">
        <v>447</v>
      </c>
      <c r="F664" s="10">
        <f t="shared" si="74"/>
        <v>31742.498446144626</v>
      </c>
      <c r="G664" s="10">
        <f>E664*N$8</f>
        <v>447</v>
      </c>
      <c r="H664" s="49">
        <f t="shared" si="75"/>
        <v>32310.568647032302</v>
      </c>
      <c r="I664" s="28"/>
      <c r="J664" s="79">
        <f t="shared" si="76"/>
        <v>52.904164076907712</v>
      </c>
      <c r="K664" s="49">
        <f t="shared" si="77"/>
        <v>53.850947745053837</v>
      </c>
      <c r="N664" s="15"/>
    </row>
    <row r="665" spans="1:14" s="2" customFormat="1" ht="38.25" customHeight="1" x14ac:dyDescent="0.25">
      <c r="A665" s="56" t="s">
        <v>12</v>
      </c>
      <c r="B665" s="7" t="s">
        <v>1051</v>
      </c>
      <c r="C665" s="7" t="s">
        <v>3</v>
      </c>
      <c r="D665" s="7" t="s">
        <v>13</v>
      </c>
      <c r="E665" s="11">
        <v>171</v>
      </c>
      <c r="F665" s="12">
        <f t="shared" si="74"/>
        <v>12143.103432417744</v>
      </c>
      <c r="G665" s="12">
        <f>E665*N$9</f>
        <v>171</v>
      </c>
      <c r="H665" s="57">
        <f t="shared" si="75"/>
        <v>12360.418878394907</v>
      </c>
      <c r="I665" s="28"/>
      <c r="J665" s="82">
        <f t="shared" si="76"/>
        <v>20.238505720696239</v>
      </c>
      <c r="K665" s="57">
        <f t="shared" si="77"/>
        <v>20.600698130658177</v>
      </c>
      <c r="N665" s="15"/>
    </row>
    <row r="666" spans="1:14" s="2" customFormat="1" ht="38.25" customHeight="1" x14ac:dyDescent="0.25">
      <c r="A666" s="48" t="s">
        <v>12</v>
      </c>
      <c r="B666" s="6" t="s">
        <v>12</v>
      </c>
      <c r="C666" s="6" t="s">
        <v>1</v>
      </c>
      <c r="D666" s="6" t="s">
        <v>231</v>
      </c>
      <c r="E666" s="9">
        <v>627</v>
      </c>
      <c r="F666" s="10">
        <f t="shared" si="74"/>
        <v>44524.712585531728</v>
      </c>
      <c r="G666" s="10">
        <f>E666*N$8</f>
        <v>627</v>
      </c>
      <c r="H666" s="49">
        <f t="shared" si="75"/>
        <v>45321.535887447993</v>
      </c>
      <c r="I666" s="28"/>
      <c r="J666" s="79">
        <f t="shared" si="76"/>
        <v>74.207854309219542</v>
      </c>
      <c r="K666" s="49">
        <f t="shared" si="77"/>
        <v>75.535893145746655</v>
      </c>
      <c r="N666" s="15"/>
    </row>
    <row r="667" spans="1:14" s="2" customFormat="1" ht="38.25" customHeight="1" x14ac:dyDescent="0.25">
      <c r="A667" s="48" t="s">
        <v>12</v>
      </c>
      <c r="B667" s="6" t="s">
        <v>12</v>
      </c>
      <c r="C667" s="6" t="s">
        <v>1</v>
      </c>
      <c r="D667" s="6" t="s">
        <v>234</v>
      </c>
      <c r="E667" s="9">
        <v>552</v>
      </c>
      <c r="F667" s="10">
        <f t="shared" si="74"/>
        <v>39198.790027453768</v>
      </c>
      <c r="G667" s="10">
        <f>E667*N$8</f>
        <v>552</v>
      </c>
      <c r="H667" s="49">
        <f t="shared" si="75"/>
        <v>39900.299537274783</v>
      </c>
      <c r="I667" s="28"/>
      <c r="J667" s="79">
        <f t="shared" si="76"/>
        <v>65.331316712422947</v>
      </c>
      <c r="K667" s="49">
        <f t="shared" si="77"/>
        <v>66.500499228791298</v>
      </c>
      <c r="N667" s="15"/>
    </row>
    <row r="668" spans="1:14" s="2" customFormat="1" ht="38.25" customHeight="1" x14ac:dyDescent="0.25">
      <c r="A668" s="50" t="s">
        <v>12</v>
      </c>
      <c r="B668" s="3" t="s">
        <v>12</v>
      </c>
      <c r="C668" s="3" t="s">
        <v>16</v>
      </c>
      <c r="D668" s="3" t="s">
        <v>230</v>
      </c>
      <c r="E668" s="9">
        <v>384</v>
      </c>
      <c r="F668" s="10">
        <f t="shared" si="74"/>
        <v>27268.723497359144</v>
      </c>
      <c r="G668" s="10">
        <f t="shared" ref="G668:G675" si="79">E668*N$6</f>
        <v>460.79999999999995</v>
      </c>
      <c r="H668" s="49">
        <f t="shared" si="75"/>
        <v>33308.076135464165</v>
      </c>
      <c r="I668" s="28"/>
      <c r="J668" s="79">
        <f t="shared" si="76"/>
        <v>45.447872495598574</v>
      </c>
      <c r="K668" s="49">
        <f t="shared" si="77"/>
        <v>55.513460225773606</v>
      </c>
      <c r="N668" s="15"/>
    </row>
    <row r="669" spans="1:14" s="2" customFormat="1" ht="38.25" customHeight="1" x14ac:dyDescent="0.25">
      <c r="A669" s="50" t="s">
        <v>12</v>
      </c>
      <c r="B669" s="3" t="s">
        <v>12</v>
      </c>
      <c r="C669" s="3" t="s">
        <v>16</v>
      </c>
      <c r="D669" s="3" t="s">
        <v>225</v>
      </c>
      <c r="E669" s="9">
        <v>270</v>
      </c>
      <c r="F669" s="10">
        <f t="shared" si="74"/>
        <v>19173.321209080648</v>
      </c>
      <c r="G669" s="10">
        <f t="shared" si="79"/>
        <v>324</v>
      </c>
      <c r="H669" s="49">
        <f t="shared" si="75"/>
        <v>23419.741032748243</v>
      </c>
      <c r="I669" s="28"/>
      <c r="J669" s="79">
        <f t="shared" si="76"/>
        <v>31.955535348467748</v>
      </c>
      <c r="K669" s="49">
        <f t="shared" si="77"/>
        <v>39.032901721247072</v>
      </c>
      <c r="N669" s="15"/>
    </row>
    <row r="670" spans="1:14" s="2" customFormat="1" ht="38.25" customHeight="1" x14ac:dyDescent="0.25">
      <c r="A670" s="50" t="s">
        <v>12</v>
      </c>
      <c r="B670" s="3" t="s">
        <v>12</v>
      </c>
      <c r="C670" s="3" t="s">
        <v>16</v>
      </c>
      <c r="D670" s="3" t="s">
        <v>228</v>
      </c>
      <c r="E670" s="9">
        <v>405</v>
      </c>
      <c r="F670" s="10">
        <f t="shared" si="74"/>
        <v>28759.981813620972</v>
      </c>
      <c r="G670" s="10">
        <f t="shared" si="79"/>
        <v>486</v>
      </c>
      <c r="H670" s="49">
        <f t="shared" si="75"/>
        <v>35129.611549122368</v>
      </c>
      <c r="I670" s="28"/>
      <c r="J670" s="79">
        <f t="shared" si="76"/>
        <v>47.933303022701622</v>
      </c>
      <c r="K670" s="49">
        <f t="shared" si="77"/>
        <v>58.549352581870615</v>
      </c>
      <c r="N670" s="15"/>
    </row>
    <row r="671" spans="1:14" s="2" customFormat="1" ht="38.25" customHeight="1" x14ac:dyDescent="0.25">
      <c r="A671" s="50" t="s">
        <v>12</v>
      </c>
      <c r="B671" s="3" t="s">
        <v>12</v>
      </c>
      <c r="C671" s="3" t="s">
        <v>16</v>
      </c>
      <c r="D671" s="3" t="s">
        <v>224</v>
      </c>
      <c r="E671" s="9">
        <v>201</v>
      </c>
      <c r="F671" s="10">
        <f t="shared" si="74"/>
        <v>14273.472455648927</v>
      </c>
      <c r="G671" s="10">
        <f t="shared" si="79"/>
        <v>241.2</v>
      </c>
      <c r="H671" s="49">
        <f t="shared" si="75"/>
        <v>17434.696102157028</v>
      </c>
      <c r="I671" s="28"/>
      <c r="J671" s="79">
        <f t="shared" si="76"/>
        <v>23.789120759414878</v>
      </c>
      <c r="K671" s="49">
        <f t="shared" si="77"/>
        <v>29.057826836928381</v>
      </c>
      <c r="N671" s="15"/>
    </row>
    <row r="672" spans="1:14" s="2" customFormat="1" ht="38.25" customHeight="1" x14ac:dyDescent="0.25">
      <c r="A672" s="50" t="s">
        <v>12</v>
      </c>
      <c r="B672" s="3" t="s">
        <v>12</v>
      </c>
      <c r="C672" s="3" t="s">
        <v>16</v>
      </c>
      <c r="D672" s="3" t="s">
        <v>226</v>
      </c>
      <c r="E672" s="9">
        <v>291</v>
      </c>
      <c r="F672" s="10">
        <f t="shared" si="74"/>
        <v>20664.579525342477</v>
      </c>
      <c r="G672" s="10">
        <f t="shared" si="79"/>
        <v>349.2</v>
      </c>
      <c r="H672" s="49">
        <f t="shared" si="75"/>
        <v>25241.276446406442</v>
      </c>
      <c r="I672" s="28"/>
      <c r="J672" s="79">
        <f t="shared" si="76"/>
        <v>34.440965875570797</v>
      </c>
      <c r="K672" s="49">
        <f t="shared" si="77"/>
        <v>42.068794077344073</v>
      </c>
      <c r="N672" s="15"/>
    </row>
    <row r="673" spans="1:14" s="2" customFormat="1" ht="38.25" customHeight="1" x14ac:dyDescent="0.25">
      <c r="A673" s="50" t="s">
        <v>12</v>
      </c>
      <c r="B673" s="3" t="s">
        <v>12</v>
      </c>
      <c r="C673" s="3" t="s">
        <v>16</v>
      </c>
      <c r="D673" s="3" t="s">
        <v>223</v>
      </c>
      <c r="E673" s="9">
        <v>255</v>
      </c>
      <c r="F673" s="10">
        <f t="shared" si="74"/>
        <v>18108.136697465055</v>
      </c>
      <c r="G673" s="10">
        <f t="shared" si="79"/>
        <v>306</v>
      </c>
      <c r="H673" s="49">
        <f t="shared" si="75"/>
        <v>22118.644308706676</v>
      </c>
      <c r="I673" s="28"/>
      <c r="J673" s="79">
        <f t="shared" si="76"/>
        <v>30.180227829108425</v>
      </c>
      <c r="K673" s="49">
        <f t="shared" si="77"/>
        <v>36.864407181177796</v>
      </c>
      <c r="N673" s="15"/>
    </row>
    <row r="674" spans="1:14" s="2" customFormat="1" ht="38.25" customHeight="1" x14ac:dyDescent="0.25">
      <c r="A674" s="50" t="s">
        <v>12</v>
      </c>
      <c r="B674" s="3" t="s">
        <v>12</v>
      </c>
      <c r="C674" s="3" t="s">
        <v>16</v>
      </c>
      <c r="D674" s="3" t="s">
        <v>227</v>
      </c>
      <c r="E674" s="9">
        <v>237</v>
      </c>
      <c r="F674" s="10">
        <f t="shared" si="74"/>
        <v>16829.915283526349</v>
      </c>
      <c r="G674" s="10">
        <f t="shared" si="79"/>
        <v>284.39999999999998</v>
      </c>
      <c r="H674" s="49">
        <f t="shared" si="75"/>
        <v>20557.328239856794</v>
      </c>
      <c r="I674" s="28"/>
      <c r="J674" s="79">
        <f t="shared" si="76"/>
        <v>28.049858805877246</v>
      </c>
      <c r="K674" s="49">
        <f t="shared" si="77"/>
        <v>34.262213733094654</v>
      </c>
      <c r="N674" s="15"/>
    </row>
    <row r="675" spans="1:14" s="2" customFormat="1" ht="38.25" customHeight="1" x14ac:dyDescent="0.25">
      <c r="A675" s="50" t="s">
        <v>12</v>
      </c>
      <c r="B675" s="3" t="s">
        <v>12</v>
      </c>
      <c r="C675" s="3" t="s">
        <v>16</v>
      </c>
      <c r="D675" s="3" t="s">
        <v>229</v>
      </c>
      <c r="E675" s="9">
        <v>228</v>
      </c>
      <c r="F675" s="10">
        <f t="shared" si="74"/>
        <v>16190.80457655699</v>
      </c>
      <c r="G675" s="10">
        <f t="shared" si="79"/>
        <v>273.59999999999997</v>
      </c>
      <c r="H675" s="49">
        <f t="shared" si="75"/>
        <v>19776.670205431848</v>
      </c>
      <c r="I675" s="28"/>
      <c r="J675" s="79">
        <f t="shared" si="76"/>
        <v>26.984674294261648</v>
      </c>
      <c r="K675" s="49">
        <f t="shared" si="77"/>
        <v>32.961117009053083</v>
      </c>
      <c r="N675" s="15"/>
    </row>
    <row r="676" spans="1:14" s="2" customFormat="1" ht="38.25" customHeight="1" x14ac:dyDescent="0.25">
      <c r="A676" s="52" t="s">
        <v>12</v>
      </c>
      <c r="B676" s="16" t="s">
        <v>1032</v>
      </c>
      <c r="C676" s="16" t="s">
        <v>264</v>
      </c>
      <c r="D676" s="16" t="s">
        <v>552</v>
      </c>
      <c r="E676" s="17">
        <v>165</v>
      </c>
      <c r="F676" s="18">
        <f t="shared" si="74"/>
        <v>11717.029627771508</v>
      </c>
      <c r="G676" s="18">
        <f>E676*N$5</f>
        <v>132</v>
      </c>
      <c r="H676" s="53">
        <f t="shared" si="75"/>
        <v>9541.3759763048402</v>
      </c>
      <c r="I676" s="28"/>
      <c r="J676" s="80">
        <f t="shared" si="76"/>
        <v>19.528382712952514</v>
      </c>
      <c r="K676" s="53">
        <f t="shared" si="77"/>
        <v>15.902293293841399</v>
      </c>
      <c r="N676" s="15"/>
    </row>
    <row r="677" spans="1:14" s="2" customFormat="1" ht="38.25" customHeight="1" x14ac:dyDescent="0.25">
      <c r="A677" s="52" t="s">
        <v>12</v>
      </c>
      <c r="B677" s="16" t="s">
        <v>1029</v>
      </c>
      <c r="C677" s="16" t="s">
        <v>264</v>
      </c>
      <c r="D677" s="16" t="s">
        <v>785</v>
      </c>
      <c r="E677" s="17">
        <v>57</v>
      </c>
      <c r="F677" s="18">
        <f t="shared" si="74"/>
        <v>4047.7011441392474</v>
      </c>
      <c r="G677" s="18">
        <f>E677*N$5</f>
        <v>45.6</v>
      </c>
      <c r="H677" s="53">
        <f t="shared" si="75"/>
        <v>3296.1117009053087</v>
      </c>
      <c r="I677" s="28"/>
      <c r="J677" s="80">
        <f t="shared" si="76"/>
        <v>6.746168573565412</v>
      </c>
      <c r="K677" s="53">
        <f t="shared" si="77"/>
        <v>5.4935195015088478</v>
      </c>
      <c r="N677" s="15"/>
    </row>
    <row r="678" spans="1:14" ht="38.25" customHeight="1" x14ac:dyDescent="0.25">
      <c r="A678" s="52" t="s">
        <v>12</v>
      </c>
      <c r="B678" s="16" t="s">
        <v>1027</v>
      </c>
      <c r="C678" s="16" t="s">
        <v>264</v>
      </c>
      <c r="D678" s="16" t="s">
        <v>545</v>
      </c>
      <c r="E678" s="17">
        <v>84</v>
      </c>
      <c r="F678" s="18">
        <f t="shared" si="74"/>
        <v>5965.0332650473129</v>
      </c>
      <c r="G678" s="18">
        <f>E678*N$5</f>
        <v>67.2</v>
      </c>
      <c r="H678" s="53">
        <f t="shared" si="75"/>
        <v>4857.4277697551915</v>
      </c>
      <c r="I678" s="28"/>
      <c r="J678" s="80">
        <f t="shared" si="76"/>
        <v>9.9417221084121881</v>
      </c>
      <c r="K678" s="53">
        <f t="shared" si="77"/>
        <v>8.0957129495919862</v>
      </c>
    </row>
    <row r="679" spans="1:14" ht="38.25" customHeight="1" x14ac:dyDescent="0.25">
      <c r="A679" s="52" t="s">
        <v>12</v>
      </c>
      <c r="B679" s="16" t="s">
        <v>1029</v>
      </c>
      <c r="C679" s="16" t="s">
        <v>264</v>
      </c>
      <c r="D679" s="16" t="s">
        <v>786</v>
      </c>
      <c r="E679" s="17">
        <v>108</v>
      </c>
      <c r="F679" s="18">
        <f t="shared" si="74"/>
        <v>7669.32848363226</v>
      </c>
      <c r="G679" s="18">
        <f>E679*N$5</f>
        <v>86.4</v>
      </c>
      <c r="H679" s="53">
        <f t="shared" si="75"/>
        <v>6245.2642753995324</v>
      </c>
      <c r="I679" s="28"/>
      <c r="J679" s="80">
        <f t="shared" si="76"/>
        <v>12.782214139387101</v>
      </c>
      <c r="K679" s="53">
        <f t="shared" si="77"/>
        <v>10.408773792332553</v>
      </c>
    </row>
    <row r="680" spans="1:14" ht="38.25" customHeight="1" x14ac:dyDescent="0.25">
      <c r="A680" s="52" t="s">
        <v>12</v>
      </c>
      <c r="B680" s="16" t="s">
        <v>1032</v>
      </c>
      <c r="C680" s="16" t="s">
        <v>264</v>
      </c>
      <c r="D680" s="16" t="s">
        <v>547</v>
      </c>
      <c r="E680" s="17">
        <v>246</v>
      </c>
      <c r="F680" s="18">
        <f t="shared" si="74"/>
        <v>17469.025990495702</v>
      </c>
      <c r="G680" s="18">
        <f>E680*N$5</f>
        <v>196.8</v>
      </c>
      <c r="H680" s="53">
        <f t="shared" si="75"/>
        <v>14225.324182854491</v>
      </c>
      <c r="I680" s="28"/>
      <c r="J680" s="80">
        <f t="shared" si="76"/>
        <v>29.115043317492837</v>
      </c>
      <c r="K680" s="53">
        <f t="shared" si="77"/>
        <v>23.708873638090818</v>
      </c>
    </row>
    <row r="681" spans="1:14" ht="38.25" customHeight="1" x14ac:dyDescent="0.25">
      <c r="A681" s="58" t="s">
        <v>12</v>
      </c>
      <c r="B681" s="23" t="s">
        <v>1086</v>
      </c>
      <c r="C681" s="23" t="s">
        <v>1</v>
      </c>
      <c r="D681" s="23" t="s">
        <v>873</v>
      </c>
      <c r="E681" s="21">
        <v>291</v>
      </c>
      <c r="F681" s="22">
        <f t="shared" si="74"/>
        <v>20664.579525342477</v>
      </c>
      <c r="G681" s="22">
        <f>E681*N$8</f>
        <v>291</v>
      </c>
      <c r="H681" s="55">
        <f t="shared" si="75"/>
        <v>21034.397038672036</v>
      </c>
      <c r="I681" s="28"/>
      <c r="J681" s="81">
        <f t="shared" si="76"/>
        <v>34.440965875570797</v>
      </c>
      <c r="K681" s="55">
        <f t="shared" si="77"/>
        <v>35.057328397786726</v>
      </c>
    </row>
    <row r="682" spans="1:14" ht="38.25" customHeight="1" x14ac:dyDescent="0.25">
      <c r="A682" s="58" t="s">
        <v>12</v>
      </c>
      <c r="B682" s="23" t="s">
        <v>1086</v>
      </c>
      <c r="C682" s="23" t="s">
        <v>1</v>
      </c>
      <c r="D682" s="23" t="s">
        <v>872</v>
      </c>
      <c r="E682" s="21">
        <v>159</v>
      </c>
      <c r="F682" s="22">
        <f t="shared" si="74"/>
        <v>11290.95582312527</v>
      </c>
      <c r="G682" s="22">
        <f>E682*N$8</f>
        <v>159</v>
      </c>
      <c r="H682" s="55">
        <f t="shared" si="75"/>
        <v>11493.021062367194</v>
      </c>
      <c r="I682" s="28"/>
      <c r="J682" s="81">
        <f t="shared" si="76"/>
        <v>18.818259705208785</v>
      </c>
      <c r="K682" s="55">
        <f t="shared" si="77"/>
        <v>19.155035103945323</v>
      </c>
    </row>
    <row r="683" spans="1:14" ht="38.25" customHeight="1" x14ac:dyDescent="0.25">
      <c r="A683" s="54" t="s">
        <v>12</v>
      </c>
      <c r="B683" s="20" t="s">
        <v>1086</v>
      </c>
      <c r="C683" s="20" t="s">
        <v>16</v>
      </c>
      <c r="D683" s="20" t="s">
        <v>871</v>
      </c>
      <c r="E683" s="21">
        <v>234</v>
      </c>
      <c r="F683" s="22">
        <f t="shared" si="74"/>
        <v>16616.878381203227</v>
      </c>
      <c r="G683" s="22">
        <f>E683*N$6</f>
        <v>280.8</v>
      </c>
      <c r="H683" s="55">
        <f t="shared" si="75"/>
        <v>20297.108895048481</v>
      </c>
      <c r="I683" s="28"/>
      <c r="J683" s="81">
        <f t="shared" si="76"/>
        <v>27.69479730200538</v>
      </c>
      <c r="K683" s="55">
        <f t="shared" si="77"/>
        <v>33.828514825080802</v>
      </c>
    </row>
    <row r="684" spans="1:14" s="2" customFormat="1" ht="38.25" customHeight="1" x14ac:dyDescent="0.25">
      <c r="A684" s="54" t="s">
        <v>12</v>
      </c>
      <c r="B684" s="20" t="s">
        <v>1117</v>
      </c>
      <c r="C684" s="20" t="s">
        <v>264</v>
      </c>
      <c r="D684" s="20" t="s">
        <v>869</v>
      </c>
      <c r="E684" s="21">
        <v>213</v>
      </c>
      <c r="F684" s="22">
        <f t="shared" si="74"/>
        <v>15125.620064941399</v>
      </c>
      <c r="G684" s="22">
        <f>E684*N$5</f>
        <v>170.4</v>
      </c>
      <c r="H684" s="55">
        <f t="shared" si="75"/>
        <v>12317.048987593522</v>
      </c>
      <c r="I684" s="28"/>
      <c r="J684" s="81">
        <f t="shared" si="76"/>
        <v>25.209366774902332</v>
      </c>
      <c r="K684" s="55">
        <f t="shared" si="77"/>
        <v>20.528414979322537</v>
      </c>
      <c r="N684" s="15"/>
    </row>
    <row r="685" spans="1:14" s="2" customFormat="1" ht="38.25" customHeight="1" x14ac:dyDescent="0.25">
      <c r="A685" s="54" t="s">
        <v>12</v>
      </c>
      <c r="B685" s="20" t="s">
        <v>1116</v>
      </c>
      <c r="C685" s="20" t="s">
        <v>264</v>
      </c>
      <c r="D685" s="20" t="s">
        <v>870</v>
      </c>
      <c r="E685" s="21">
        <v>42</v>
      </c>
      <c r="F685" s="22">
        <f t="shared" si="74"/>
        <v>2982.5166325236564</v>
      </c>
      <c r="G685" s="22">
        <f>E685*N$5</f>
        <v>33.6</v>
      </c>
      <c r="H685" s="55">
        <f t="shared" si="75"/>
        <v>2428.7138848775958</v>
      </c>
      <c r="I685" s="28"/>
      <c r="J685" s="81">
        <f t="shared" si="76"/>
        <v>4.970861054206094</v>
      </c>
      <c r="K685" s="55">
        <f t="shared" si="77"/>
        <v>4.0478564747959931</v>
      </c>
      <c r="N685" s="15"/>
    </row>
    <row r="686" spans="1:14" s="2" customFormat="1" ht="38.25" customHeight="1" x14ac:dyDescent="0.25">
      <c r="A686" s="54" t="s">
        <v>243</v>
      </c>
      <c r="B686" s="20" t="s">
        <v>1060</v>
      </c>
      <c r="C686" s="20" t="s">
        <v>264</v>
      </c>
      <c r="D686" s="20" t="s">
        <v>875</v>
      </c>
      <c r="E686" s="21">
        <v>60</v>
      </c>
      <c r="F686" s="22">
        <f t="shared" si="74"/>
        <v>4260.7380464623657</v>
      </c>
      <c r="G686" s="22">
        <f>E686*N$5</f>
        <v>48</v>
      </c>
      <c r="H686" s="55">
        <f t="shared" si="75"/>
        <v>3469.5912641108507</v>
      </c>
      <c r="I686" s="28"/>
      <c r="J686" s="81">
        <f t="shared" si="76"/>
        <v>7.1012300774372763</v>
      </c>
      <c r="K686" s="55">
        <f t="shared" si="77"/>
        <v>5.7826521068514181</v>
      </c>
      <c r="N686" s="15"/>
    </row>
    <row r="687" spans="1:14" s="2" customFormat="1" ht="38.25" customHeight="1" x14ac:dyDescent="0.25">
      <c r="A687" s="54" t="s">
        <v>243</v>
      </c>
      <c r="B687" s="20" t="s">
        <v>1060</v>
      </c>
      <c r="C687" s="20" t="s">
        <v>264</v>
      </c>
      <c r="D687" s="20" t="s">
        <v>874</v>
      </c>
      <c r="E687" s="21">
        <v>174</v>
      </c>
      <c r="F687" s="22">
        <f t="shared" si="74"/>
        <v>12356.140334740861</v>
      </c>
      <c r="G687" s="22">
        <f>E687*N$5</f>
        <v>139.20000000000002</v>
      </c>
      <c r="H687" s="55">
        <f t="shared" si="75"/>
        <v>10061.814665921471</v>
      </c>
      <c r="I687" s="28"/>
      <c r="J687" s="81">
        <f t="shared" si="76"/>
        <v>20.593567224568101</v>
      </c>
      <c r="K687" s="55">
        <f t="shared" si="77"/>
        <v>16.769691109869118</v>
      </c>
      <c r="N687" s="15"/>
    </row>
    <row r="688" spans="1:14" s="2" customFormat="1" ht="38.25" customHeight="1" x14ac:dyDescent="0.25">
      <c r="A688" s="54" t="s">
        <v>243</v>
      </c>
      <c r="B688" s="20" t="s">
        <v>1084</v>
      </c>
      <c r="C688" s="20" t="s">
        <v>654</v>
      </c>
      <c r="D688" s="20" t="s">
        <v>1083</v>
      </c>
      <c r="E688" s="21">
        <v>252</v>
      </c>
      <c r="F688" s="22">
        <f t="shared" si="74"/>
        <v>17895.099795141938</v>
      </c>
      <c r="G688" s="22">
        <f>E688*N$7</f>
        <v>252</v>
      </c>
      <c r="H688" s="55">
        <f t="shared" si="75"/>
        <v>18215.354136581969</v>
      </c>
      <c r="I688" s="28"/>
      <c r="J688" s="81">
        <f t="shared" si="76"/>
        <v>29.825166325236562</v>
      </c>
      <c r="K688" s="55">
        <f t="shared" si="77"/>
        <v>30.358923560969949</v>
      </c>
      <c r="N688" s="15"/>
    </row>
    <row r="689" spans="1:14" s="2" customFormat="1" ht="38.25" customHeight="1" x14ac:dyDescent="0.25">
      <c r="A689" s="54" t="s">
        <v>243</v>
      </c>
      <c r="B689" s="20" t="s">
        <v>1081</v>
      </c>
      <c r="C689" s="20" t="s">
        <v>654</v>
      </c>
      <c r="D689" s="20" t="s">
        <v>1082</v>
      </c>
      <c r="E689" s="21">
        <v>285</v>
      </c>
      <c r="F689" s="22">
        <f t="shared" si="74"/>
        <v>20238.505720696237</v>
      </c>
      <c r="G689" s="22">
        <f>E689*N$7</f>
        <v>285</v>
      </c>
      <c r="H689" s="55">
        <f t="shared" si="75"/>
        <v>20600.698130658177</v>
      </c>
      <c r="I689" s="28"/>
      <c r="J689" s="81">
        <f t="shared" si="76"/>
        <v>33.730842867827064</v>
      </c>
      <c r="K689" s="55">
        <f t="shared" si="77"/>
        <v>34.334496884430294</v>
      </c>
      <c r="N689" s="15"/>
    </row>
    <row r="690" spans="1:14" s="2" customFormat="1" ht="38.25" customHeight="1" x14ac:dyDescent="0.25">
      <c r="A690" s="52" t="s">
        <v>243</v>
      </c>
      <c r="B690" s="16" t="s">
        <v>1037</v>
      </c>
      <c r="C690" s="16" t="s">
        <v>264</v>
      </c>
      <c r="D690" s="16" t="s">
        <v>567</v>
      </c>
      <c r="E690" s="17">
        <v>84</v>
      </c>
      <c r="F690" s="18">
        <f t="shared" si="74"/>
        <v>5965.0332650473129</v>
      </c>
      <c r="G690" s="18">
        <f t="shared" ref="G690:G708" si="80">E690*N$5</f>
        <v>67.2</v>
      </c>
      <c r="H690" s="53">
        <f t="shared" si="75"/>
        <v>4857.4277697551915</v>
      </c>
      <c r="I690" s="28"/>
      <c r="J690" s="80">
        <f t="shared" si="76"/>
        <v>9.9417221084121881</v>
      </c>
      <c r="K690" s="53">
        <f t="shared" si="77"/>
        <v>8.0957129495919862</v>
      </c>
      <c r="N690" s="15"/>
    </row>
    <row r="691" spans="1:14" s="2" customFormat="1" ht="38.25" customHeight="1" x14ac:dyDescent="0.25">
      <c r="A691" s="52" t="s">
        <v>243</v>
      </c>
      <c r="B691" s="16" t="s">
        <v>1037</v>
      </c>
      <c r="C691" s="16" t="s">
        <v>264</v>
      </c>
      <c r="D691" s="16" t="s">
        <v>565</v>
      </c>
      <c r="E691" s="17">
        <v>69</v>
      </c>
      <c r="F691" s="18">
        <f t="shared" si="74"/>
        <v>4899.848753431721</v>
      </c>
      <c r="G691" s="18">
        <f t="shared" si="80"/>
        <v>55.2</v>
      </c>
      <c r="H691" s="53">
        <f t="shared" si="75"/>
        <v>3990.0299537274791</v>
      </c>
      <c r="I691" s="28"/>
      <c r="J691" s="80">
        <f t="shared" si="76"/>
        <v>8.1664145890528683</v>
      </c>
      <c r="K691" s="53">
        <f t="shared" si="77"/>
        <v>6.6500499228791314</v>
      </c>
      <c r="N691" s="15"/>
    </row>
    <row r="692" spans="1:14" s="2" customFormat="1" ht="38.25" customHeight="1" x14ac:dyDescent="0.25">
      <c r="A692" s="52" t="s">
        <v>243</v>
      </c>
      <c r="B692" s="16" t="s">
        <v>1042</v>
      </c>
      <c r="C692" s="16" t="s">
        <v>264</v>
      </c>
      <c r="D692" s="16" t="s">
        <v>577</v>
      </c>
      <c r="E692" s="17">
        <v>291</v>
      </c>
      <c r="F692" s="18">
        <f t="shared" si="74"/>
        <v>20664.579525342477</v>
      </c>
      <c r="G692" s="18">
        <f t="shared" si="80"/>
        <v>232.8</v>
      </c>
      <c r="H692" s="53">
        <f t="shared" si="75"/>
        <v>16827.517630937626</v>
      </c>
      <c r="I692" s="28"/>
      <c r="J692" s="80">
        <f t="shared" si="76"/>
        <v>34.440965875570797</v>
      </c>
      <c r="K692" s="53">
        <f t="shared" si="77"/>
        <v>28.045862718229376</v>
      </c>
      <c r="N692" s="15"/>
    </row>
    <row r="693" spans="1:14" s="2" customFormat="1" ht="38.25" customHeight="1" x14ac:dyDescent="0.25">
      <c r="A693" s="52" t="s">
        <v>243</v>
      </c>
      <c r="B693" s="16" t="s">
        <v>1037</v>
      </c>
      <c r="C693" s="16" t="s">
        <v>264</v>
      </c>
      <c r="D693" s="16" t="s">
        <v>566</v>
      </c>
      <c r="E693" s="17">
        <v>246</v>
      </c>
      <c r="F693" s="18">
        <f t="shared" si="74"/>
        <v>17469.025990495702</v>
      </c>
      <c r="G693" s="18">
        <f t="shared" si="80"/>
        <v>196.8</v>
      </c>
      <c r="H693" s="53">
        <f t="shared" si="75"/>
        <v>14225.324182854491</v>
      </c>
      <c r="I693" s="28"/>
      <c r="J693" s="80">
        <f t="shared" si="76"/>
        <v>29.115043317492837</v>
      </c>
      <c r="K693" s="53">
        <f t="shared" si="77"/>
        <v>23.708873638090818</v>
      </c>
      <c r="N693" s="15"/>
    </row>
    <row r="694" spans="1:14" s="2" customFormat="1" ht="38.25" customHeight="1" x14ac:dyDescent="0.25">
      <c r="A694" s="52" t="s">
        <v>243</v>
      </c>
      <c r="B694" s="16" t="s">
        <v>1042</v>
      </c>
      <c r="C694" s="16" t="s">
        <v>264</v>
      </c>
      <c r="D694" s="16" t="s">
        <v>569</v>
      </c>
      <c r="E694" s="17">
        <v>75</v>
      </c>
      <c r="F694" s="18">
        <f t="shared" si="74"/>
        <v>5325.9225580779575</v>
      </c>
      <c r="G694" s="18">
        <f t="shared" si="80"/>
        <v>60</v>
      </c>
      <c r="H694" s="53">
        <f t="shared" si="75"/>
        <v>4336.9890801385636</v>
      </c>
      <c r="I694" s="28"/>
      <c r="J694" s="80">
        <f t="shared" si="76"/>
        <v>8.8765375967965952</v>
      </c>
      <c r="K694" s="53">
        <f t="shared" si="77"/>
        <v>7.2283151335642728</v>
      </c>
      <c r="N694" s="15"/>
    </row>
    <row r="695" spans="1:14" s="2" customFormat="1" ht="38.25" customHeight="1" x14ac:dyDescent="0.25">
      <c r="A695" s="52" t="s">
        <v>243</v>
      </c>
      <c r="B695" s="16" t="s">
        <v>1042</v>
      </c>
      <c r="C695" s="16" t="s">
        <v>264</v>
      </c>
      <c r="D695" s="16" t="s">
        <v>578</v>
      </c>
      <c r="E695" s="17">
        <v>228</v>
      </c>
      <c r="F695" s="18">
        <f t="shared" si="74"/>
        <v>16190.80457655699</v>
      </c>
      <c r="G695" s="18">
        <f t="shared" si="80"/>
        <v>182.4</v>
      </c>
      <c r="H695" s="53">
        <f t="shared" si="75"/>
        <v>13184.446803621235</v>
      </c>
      <c r="I695" s="28"/>
      <c r="J695" s="80">
        <f t="shared" si="76"/>
        <v>26.984674294261648</v>
      </c>
      <c r="K695" s="53">
        <f t="shared" si="77"/>
        <v>21.974078006035391</v>
      </c>
      <c r="N695" s="15"/>
    </row>
    <row r="696" spans="1:14" ht="38.25" customHeight="1" x14ac:dyDescent="0.25">
      <c r="A696" s="52" t="s">
        <v>243</v>
      </c>
      <c r="B696" s="16" t="s">
        <v>1042</v>
      </c>
      <c r="C696" s="16" t="s">
        <v>264</v>
      </c>
      <c r="D696" s="16" t="s">
        <v>579</v>
      </c>
      <c r="E696" s="17">
        <v>213</v>
      </c>
      <c r="F696" s="18">
        <f t="shared" si="74"/>
        <v>15125.620064941399</v>
      </c>
      <c r="G696" s="18">
        <f t="shared" si="80"/>
        <v>170.4</v>
      </c>
      <c r="H696" s="53">
        <f t="shared" si="75"/>
        <v>12317.048987593522</v>
      </c>
      <c r="I696" s="28"/>
      <c r="J696" s="80">
        <f t="shared" si="76"/>
        <v>25.209366774902332</v>
      </c>
      <c r="K696" s="53">
        <f t="shared" si="77"/>
        <v>20.528414979322537</v>
      </c>
    </row>
    <row r="697" spans="1:14" ht="38.25" customHeight="1" x14ac:dyDescent="0.25">
      <c r="A697" s="52" t="s">
        <v>243</v>
      </c>
      <c r="B697" s="16" t="s">
        <v>1042</v>
      </c>
      <c r="C697" s="16" t="s">
        <v>264</v>
      </c>
      <c r="D697" s="16" t="s">
        <v>574</v>
      </c>
      <c r="E697" s="17">
        <v>171</v>
      </c>
      <c r="F697" s="18">
        <f t="shared" si="74"/>
        <v>12143.103432417744</v>
      </c>
      <c r="G697" s="18">
        <f t="shared" si="80"/>
        <v>136.80000000000001</v>
      </c>
      <c r="H697" s="53">
        <f t="shared" si="75"/>
        <v>9888.335102715926</v>
      </c>
      <c r="I697" s="28"/>
      <c r="J697" s="80">
        <f t="shared" si="76"/>
        <v>20.238505720696239</v>
      </c>
      <c r="K697" s="53">
        <f t="shared" si="77"/>
        <v>16.480558504526542</v>
      </c>
    </row>
    <row r="698" spans="1:14" ht="38.25" customHeight="1" x14ac:dyDescent="0.25">
      <c r="A698" s="52" t="s">
        <v>243</v>
      </c>
      <c r="B698" s="16" t="s">
        <v>1038</v>
      </c>
      <c r="C698" s="16" t="s">
        <v>264</v>
      </c>
      <c r="D698" s="16" t="s">
        <v>558</v>
      </c>
      <c r="E698" s="17">
        <v>207</v>
      </c>
      <c r="F698" s="18">
        <f t="shared" si="74"/>
        <v>14699.546260295163</v>
      </c>
      <c r="G698" s="18">
        <f t="shared" si="80"/>
        <v>165.60000000000002</v>
      </c>
      <c r="H698" s="53">
        <f t="shared" si="75"/>
        <v>11970.089861182438</v>
      </c>
      <c r="I698" s="28"/>
      <c r="J698" s="80">
        <f t="shared" si="76"/>
        <v>24.499243767158603</v>
      </c>
      <c r="K698" s="53">
        <f t="shared" si="77"/>
        <v>19.950149768637395</v>
      </c>
    </row>
    <row r="699" spans="1:14" s="2" customFormat="1" ht="38.25" customHeight="1" x14ac:dyDescent="0.25">
      <c r="A699" s="52" t="s">
        <v>243</v>
      </c>
      <c r="B699" s="16" t="s">
        <v>1042</v>
      </c>
      <c r="C699" s="16" t="s">
        <v>264</v>
      </c>
      <c r="D699" s="16" t="s">
        <v>573</v>
      </c>
      <c r="E699" s="17">
        <v>84</v>
      </c>
      <c r="F699" s="18">
        <f t="shared" si="74"/>
        <v>5965.0332650473129</v>
      </c>
      <c r="G699" s="18">
        <f t="shared" si="80"/>
        <v>67.2</v>
      </c>
      <c r="H699" s="53">
        <f t="shared" si="75"/>
        <v>4857.4277697551915</v>
      </c>
      <c r="I699" s="28"/>
      <c r="J699" s="80">
        <f t="shared" si="76"/>
        <v>9.9417221084121881</v>
      </c>
      <c r="K699" s="53">
        <f t="shared" si="77"/>
        <v>8.0957129495919862</v>
      </c>
      <c r="N699" s="15"/>
    </row>
    <row r="700" spans="1:14" ht="38.25" customHeight="1" x14ac:dyDescent="0.25">
      <c r="A700" s="52" t="s">
        <v>243</v>
      </c>
      <c r="B700" s="16" t="s">
        <v>1042</v>
      </c>
      <c r="C700" s="16" t="s">
        <v>264</v>
      </c>
      <c r="D700" s="16" t="s">
        <v>580</v>
      </c>
      <c r="E700" s="17">
        <v>198</v>
      </c>
      <c r="F700" s="18">
        <f t="shared" si="74"/>
        <v>14060.435553325808</v>
      </c>
      <c r="G700" s="18">
        <f t="shared" si="80"/>
        <v>158.4</v>
      </c>
      <c r="H700" s="53">
        <f t="shared" si="75"/>
        <v>11449.651171565809</v>
      </c>
      <c r="I700" s="28"/>
      <c r="J700" s="80">
        <f t="shared" si="76"/>
        <v>23.434059255543012</v>
      </c>
      <c r="K700" s="53">
        <f t="shared" si="77"/>
        <v>19.08275195260968</v>
      </c>
    </row>
    <row r="701" spans="1:14" ht="38.25" customHeight="1" x14ac:dyDescent="0.25">
      <c r="A701" s="52" t="s">
        <v>243</v>
      </c>
      <c r="B701" s="16" t="s">
        <v>1039</v>
      </c>
      <c r="C701" s="16" t="s">
        <v>264</v>
      </c>
      <c r="D701" s="16" t="s">
        <v>562</v>
      </c>
      <c r="E701" s="17">
        <v>255</v>
      </c>
      <c r="F701" s="18">
        <f t="shared" si="74"/>
        <v>18108.136697465055</v>
      </c>
      <c r="G701" s="18">
        <f t="shared" si="80"/>
        <v>204</v>
      </c>
      <c r="H701" s="53">
        <f t="shared" si="75"/>
        <v>14745.762872471118</v>
      </c>
      <c r="I701" s="28"/>
      <c r="J701" s="80">
        <f t="shared" si="76"/>
        <v>30.180227829108425</v>
      </c>
      <c r="K701" s="53">
        <f t="shared" si="77"/>
        <v>24.57627145411853</v>
      </c>
    </row>
    <row r="702" spans="1:14" s="2" customFormat="1" ht="38.25" customHeight="1" x14ac:dyDescent="0.25">
      <c r="A702" s="52" t="s">
        <v>243</v>
      </c>
      <c r="B702" s="16" t="s">
        <v>1036</v>
      </c>
      <c r="C702" s="16" t="s">
        <v>264</v>
      </c>
      <c r="D702" s="16" t="s">
        <v>575</v>
      </c>
      <c r="E702" s="17">
        <v>147</v>
      </c>
      <c r="F702" s="18">
        <f t="shared" si="74"/>
        <v>10438.808213832795</v>
      </c>
      <c r="G702" s="18">
        <f t="shared" si="80"/>
        <v>117.60000000000001</v>
      </c>
      <c r="H702" s="53">
        <f t="shared" si="75"/>
        <v>8500.4985970715861</v>
      </c>
      <c r="I702" s="28"/>
      <c r="J702" s="80">
        <f t="shared" si="76"/>
        <v>17.398013689721324</v>
      </c>
      <c r="K702" s="53">
        <f t="shared" si="77"/>
        <v>14.167497661785976</v>
      </c>
      <c r="N702" s="15"/>
    </row>
    <row r="703" spans="1:14" s="2" customFormat="1" ht="38.25" customHeight="1" x14ac:dyDescent="0.25">
      <c r="A703" s="52" t="s">
        <v>243</v>
      </c>
      <c r="B703" s="16" t="s">
        <v>1040</v>
      </c>
      <c r="C703" s="16" t="s">
        <v>264</v>
      </c>
      <c r="D703" s="16" t="s">
        <v>554</v>
      </c>
      <c r="E703" s="17">
        <v>69</v>
      </c>
      <c r="F703" s="18">
        <f t="shared" si="74"/>
        <v>4899.848753431721</v>
      </c>
      <c r="G703" s="18">
        <f t="shared" si="80"/>
        <v>55.2</v>
      </c>
      <c r="H703" s="53">
        <f t="shared" si="75"/>
        <v>3990.0299537274791</v>
      </c>
      <c r="I703" s="28"/>
      <c r="J703" s="80">
        <f t="shared" si="76"/>
        <v>8.1664145890528683</v>
      </c>
      <c r="K703" s="53">
        <f t="shared" si="77"/>
        <v>6.6500499228791314</v>
      </c>
      <c r="N703" s="15"/>
    </row>
    <row r="704" spans="1:14" s="2" customFormat="1" ht="38.25" customHeight="1" x14ac:dyDescent="0.25">
      <c r="A704" s="52" t="s">
        <v>243</v>
      </c>
      <c r="B704" s="16" t="s">
        <v>1040</v>
      </c>
      <c r="C704" s="16" t="s">
        <v>264</v>
      </c>
      <c r="D704" s="16" t="s">
        <v>568</v>
      </c>
      <c r="E704" s="17">
        <v>69</v>
      </c>
      <c r="F704" s="18">
        <f t="shared" si="74"/>
        <v>4899.848753431721</v>
      </c>
      <c r="G704" s="18">
        <f t="shared" si="80"/>
        <v>55.2</v>
      </c>
      <c r="H704" s="53">
        <f t="shared" si="75"/>
        <v>3990.0299537274791</v>
      </c>
      <c r="I704" s="28"/>
      <c r="J704" s="80">
        <f t="shared" si="76"/>
        <v>8.1664145890528683</v>
      </c>
      <c r="K704" s="53">
        <f t="shared" si="77"/>
        <v>6.6500499228791314</v>
      </c>
      <c r="N704" s="15"/>
    </row>
    <row r="705" spans="1:14" s="2" customFormat="1" ht="38.25" customHeight="1" x14ac:dyDescent="0.25">
      <c r="A705" s="52" t="s">
        <v>243</v>
      </c>
      <c r="B705" s="16" t="s">
        <v>1043</v>
      </c>
      <c r="C705" s="16" t="s">
        <v>264</v>
      </c>
      <c r="D705" s="16" t="s">
        <v>564</v>
      </c>
      <c r="E705" s="17">
        <v>111</v>
      </c>
      <c r="F705" s="18">
        <f t="shared" si="74"/>
        <v>7882.365385955376</v>
      </c>
      <c r="G705" s="18">
        <f t="shared" si="80"/>
        <v>88.800000000000011</v>
      </c>
      <c r="H705" s="53">
        <f t="shared" si="75"/>
        <v>6418.7438386050753</v>
      </c>
      <c r="I705" s="28"/>
      <c r="J705" s="80">
        <f t="shared" si="76"/>
        <v>13.13727564325896</v>
      </c>
      <c r="K705" s="53">
        <f t="shared" si="77"/>
        <v>10.697906397675126</v>
      </c>
      <c r="N705" s="15"/>
    </row>
    <row r="706" spans="1:14" s="2" customFormat="1" ht="38.25" customHeight="1" x14ac:dyDescent="0.25">
      <c r="A706" s="52" t="s">
        <v>243</v>
      </c>
      <c r="B706" s="16" t="s">
        <v>1040</v>
      </c>
      <c r="C706" s="16" t="s">
        <v>264</v>
      </c>
      <c r="D706" s="16" t="s">
        <v>570</v>
      </c>
      <c r="E706" s="17">
        <v>84</v>
      </c>
      <c r="F706" s="18">
        <f t="shared" si="74"/>
        <v>5965.0332650473129</v>
      </c>
      <c r="G706" s="18">
        <f t="shared" si="80"/>
        <v>67.2</v>
      </c>
      <c r="H706" s="53">
        <f t="shared" si="75"/>
        <v>4857.4277697551915</v>
      </c>
      <c r="I706" s="28"/>
      <c r="J706" s="80">
        <f t="shared" si="76"/>
        <v>9.9417221084121881</v>
      </c>
      <c r="K706" s="53">
        <f t="shared" si="77"/>
        <v>8.0957129495919862</v>
      </c>
      <c r="N706" s="15"/>
    </row>
    <row r="707" spans="1:14" s="2" customFormat="1" ht="38.25" customHeight="1" x14ac:dyDescent="0.25">
      <c r="A707" s="52" t="s">
        <v>243</v>
      </c>
      <c r="B707" s="16" t="s">
        <v>1035</v>
      </c>
      <c r="C707" s="16" t="s">
        <v>264</v>
      </c>
      <c r="D707" s="16" t="s">
        <v>559</v>
      </c>
      <c r="E707" s="17">
        <v>111</v>
      </c>
      <c r="F707" s="18">
        <f t="shared" si="74"/>
        <v>7882.365385955376</v>
      </c>
      <c r="G707" s="18">
        <f t="shared" si="80"/>
        <v>88.800000000000011</v>
      </c>
      <c r="H707" s="53">
        <f t="shared" si="75"/>
        <v>6418.7438386050753</v>
      </c>
      <c r="I707" s="28"/>
      <c r="J707" s="80">
        <f t="shared" si="76"/>
        <v>13.13727564325896</v>
      </c>
      <c r="K707" s="53">
        <f t="shared" si="77"/>
        <v>10.697906397675126</v>
      </c>
      <c r="N707" s="15"/>
    </row>
    <row r="708" spans="1:14" s="2" customFormat="1" ht="38.25" customHeight="1" x14ac:dyDescent="0.25">
      <c r="A708" s="52" t="s">
        <v>243</v>
      </c>
      <c r="B708" s="16" t="s">
        <v>1043</v>
      </c>
      <c r="C708" s="16" t="s">
        <v>264</v>
      </c>
      <c r="D708" s="16" t="s">
        <v>571</v>
      </c>
      <c r="E708" s="17">
        <v>81</v>
      </c>
      <c r="F708" s="18">
        <f t="shared" si="74"/>
        <v>5751.9963627241941</v>
      </c>
      <c r="G708" s="18">
        <f t="shared" si="80"/>
        <v>64.8</v>
      </c>
      <c r="H708" s="53">
        <f t="shared" si="75"/>
        <v>4683.9482065496486</v>
      </c>
      <c r="I708" s="28"/>
      <c r="J708" s="80">
        <f t="shared" si="76"/>
        <v>9.5866606045403238</v>
      </c>
      <c r="K708" s="53">
        <f t="shared" si="77"/>
        <v>7.8065803442494142</v>
      </c>
      <c r="N708" s="15"/>
    </row>
    <row r="709" spans="1:14" s="2" customFormat="1" ht="38.25" customHeight="1" x14ac:dyDescent="0.25">
      <c r="A709" s="50" t="s">
        <v>243</v>
      </c>
      <c r="B709" s="3" t="s">
        <v>243</v>
      </c>
      <c r="C709" s="3" t="s">
        <v>1045</v>
      </c>
      <c r="D709" s="3" t="s">
        <v>899</v>
      </c>
      <c r="E709" s="9">
        <v>333</v>
      </c>
      <c r="F709" s="10">
        <f t="shared" si="74"/>
        <v>23647.09615786613</v>
      </c>
      <c r="G709" s="10">
        <f>E709*N$13</f>
        <v>333</v>
      </c>
      <c r="H709" s="49">
        <f t="shared" si="75"/>
        <v>24070.289394769028</v>
      </c>
      <c r="I709" s="28"/>
      <c r="J709" s="79">
        <f t="shared" si="76"/>
        <v>39.411826929776886</v>
      </c>
      <c r="K709" s="49">
        <f t="shared" si="77"/>
        <v>40.117148991281717</v>
      </c>
      <c r="N709" s="15"/>
    </row>
    <row r="710" spans="1:14" s="2" customFormat="1" ht="38.25" customHeight="1" x14ac:dyDescent="0.25">
      <c r="A710" s="48" t="s">
        <v>243</v>
      </c>
      <c r="B710" s="6" t="s">
        <v>243</v>
      </c>
      <c r="C710" s="6" t="s">
        <v>29</v>
      </c>
      <c r="D710" s="6" t="s">
        <v>258</v>
      </c>
      <c r="E710" s="9">
        <v>45</v>
      </c>
      <c r="F710" s="10">
        <f t="shared" ref="F710:F773" si="81">D$920*(E710/E$918)</f>
        <v>3195.5535348467743</v>
      </c>
      <c r="G710" s="10">
        <f>E710*N$9</f>
        <v>45</v>
      </c>
      <c r="H710" s="49">
        <f t="shared" ref="H710:H773" si="82">D$920*(G710/G$918)</f>
        <v>3252.7418101039229</v>
      </c>
      <c r="I710" s="28"/>
      <c r="J710" s="79">
        <f t="shared" ref="J710:J773" si="83">F710/600</f>
        <v>5.3259225580779574</v>
      </c>
      <c r="K710" s="49">
        <f t="shared" ref="K710:K773" si="84">H710/600</f>
        <v>5.4212363501732046</v>
      </c>
      <c r="N710" s="15"/>
    </row>
    <row r="711" spans="1:14" s="2" customFormat="1" ht="38.25" customHeight="1" x14ac:dyDescent="0.25">
      <c r="A711" s="48" t="s">
        <v>243</v>
      </c>
      <c r="B711" s="6" t="s">
        <v>243</v>
      </c>
      <c r="C711" s="6" t="s">
        <v>29</v>
      </c>
      <c r="D711" s="6" t="s">
        <v>260</v>
      </c>
      <c r="E711" s="9">
        <v>111</v>
      </c>
      <c r="F711" s="10">
        <f t="shared" si="81"/>
        <v>7882.365385955376</v>
      </c>
      <c r="G711" s="10">
        <f>E711*N$9</f>
        <v>111</v>
      </c>
      <c r="H711" s="49">
        <f t="shared" si="82"/>
        <v>8023.4297982563439</v>
      </c>
      <c r="I711" s="28"/>
      <c r="J711" s="79">
        <f t="shared" si="83"/>
        <v>13.13727564325896</v>
      </c>
      <c r="K711" s="49">
        <f t="shared" si="84"/>
        <v>13.372382997093906</v>
      </c>
      <c r="N711" s="15"/>
    </row>
    <row r="712" spans="1:14" s="2" customFormat="1" ht="38.25" customHeight="1" x14ac:dyDescent="0.25">
      <c r="A712" s="48" t="s">
        <v>243</v>
      </c>
      <c r="B712" s="6" t="s">
        <v>243</v>
      </c>
      <c r="C712" s="6" t="s">
        <v>26</v>
      </c>
      <c r="D712" s="6" t="s">
        <v>257</v>
      </c>
      <c r="E712" s="9">
        <v>162</v>
      </c>
      <c r="F712" s="10">
        <f t="shared" si="81"/>
        <v>11503.992725448388</v>
      </c>
      <c r="G712" s="10">
        <f>E712*N$9</f>
        <v>162</v>
      </c>
      <c r="H712" s="49">
        <f t="shared" si="82"/>
        <v>11709.870516374122</v>
      </c>
      <c r="I712" s="28"/>
      <c r="J712" s="79">
        <f t="shared" si="83"/>
        <v>19.173321209080648</v>
      </c>
      <c r="K712" s="49">
        <f t="shared" si="84"/>
        <v>19.516450860623536</v>
      </c>
      <c r="N712" s="15"/>
    </row>
    <row r="713" spans="1:14" s="2" customFormat="1" ht="38.25" customHeight="1" x14ac:dyDescent="0.25">
      <c r="A713" s="48" t="s">
        <v>243</v>
      </c>
      <c r="B713" s="6" t="s">
        <v>243</v>
      </c>
      <c r="C713" s="6" t="s">
        <v>26</v>
      </c>
      <c r="D713" s="6" t="s">
        <v>256</v>
      </c>
      <c r="E713" s="9">
        <v>90</v>
      </c>
      <c r="F713" s="10">
        <f t="shared" si="81"/>
        <v>6391.1070696935485</v>
      </c>
      <c r="G713" s="10">
        <f>E713*N$9</f>
        <v>90</v>
      </c>
      <c r="H713" s="49">
        <f t="shared" si="82"/>
        <v>6505.4836202078459</v>
      </c>
      <c r="I713" s="28"/>
      <c r="J713" s="79">
        <f t="shared" si="83"/>
        <v>10.651845116155915</v>
      </c>
      <c r="K713" s="49">
        <f t="shared" si="84"/>
        <v>10.842472700346409</v>
      </c>
      <c r="N713" s="15"/>
    </row>
    <row r="714" spans="1:14" s="2" customFormat="1" ht="38.25" customHeight="1" x14ac:dyDescent="0.25">
      <c r="A714" s="48" t="s">
        <v>243</v>
      </c>
      <c r="B714" s="6" t="s">
        <v>243</v>
      </c>
      <c r="C714" s="6" t="s">
        <v>3</v>
      </c>
      <c r="D714" s="6" t="s">
        <v>261</v>
      </c>
      <c r="E714" s="9">
        <v>123</v>
      </c>
      <c r="F714" s="10">
        <f t="shared" si="81"/>
        <v>8734.512995247851</v>
      </c>
      <c r="G714" s="10">
        <f>E714*N$9</f>
        <v>123</v>
      </c>
      <c r="H714" s="49">
        <f t="shared" si="82"/>
        <v>8890.827614284055</v>
      </c>
      <c r="I714" s="28"/>
      <c r="J714" s="79">
        <f t="shared" si="83"/>
        <v>14.557521658746419</v>
      </c>
      <c r="K714" s="49">
        <f t="shared" si="84"/>
        <v>14.818046023806758</v>
      </c>
      <c r="N714" s="15"/>
    </row>
    <row r="715" spans="1:14" s="2" customFormat="1" ht="38.25" customHeight="1" x14ac:dyDescent="0.25">
      <c r="A715" s="52" t="s">
        <v>243</v>
      </c>
      <c r="B715" s="16" t="s">
        <v>1042</v>
      </c>
      <c r="C715" s="16" t="s">
        <v>264</v>
      </c>
      <c r="D715" s="16" t="s">
        <v>572</v>
      </c>
      <c r="E715" s="17">
        <v>75</v>
      </c>
      <c r="F715" s="18">
        <f t="shared" si="81"/>
        <v>5325.9225580779575</v>
      </c>
      <c r="G715" s="18">
        <f>E715*N$5</f>
        <v>60</v>
      </c>
      <c r="H715" s="53">
        <f t="shared" si="82"/>
        <v>4336.9890801385636</v>
      </c>
      <c r="I715" s="28"/>
      <c r="J715" s="80">
        <f t="shared" si="83"/>
        <v>8.8765375967965952</v>
      </c>
      <c r="K715" s="53">
        <f t="shared" si="84"/>
        <v>7.2283151335642728</v>
      </c>
      <c r="N715" s="15"/>
    </row>
    <row r="716" spans="1:14" s="2" customFormat="1" ht="38.25" customHeight="1" x14ac:dyDescent="0.25">
      <c r="A716" s="50" t="s">
        <v>243</v>
      </c>
      <c r="B716" s="3" t="s">
        <v>243</v>
      </c>
      <c r="C716" s="3" t="s">
        <v>32</v>
      </c>
      <c r="D716" s="3" t="s">
        <v>263</v>
      </c>
      <c r="E716" s="9">
        <v>309</v>
      </c>
      <c r="F716" s="10">
        <f t="shared" si="81"/>
        <v>21942.800939281187</v>
      </c>
      <c r="G716" s="10">
        <f>E716*N$6</f>
        <v>370.8</v>
      </c>
      <c r="H716" s="49">
        <f t="shared" si="82"/>
        <v>26802.592515256325</v>
      </c>
      <c r="I716" s="28"/>
      <c r="J716" s="79">
        <f t="shared" si="83"/>
        <v>36.571334898801979</v>
      </c>
      <c r="K716" s="49">
        <f t="shared" si="84"/>
        <v>44.670987525427208</v>
      </c>
      <c r="N716" s="15"/>
    </row>
    <row r="717" spans="1:14" s="2" customFormat="1" ht="38.25" customHeight="1" x14ac:dyDescent="0.25">
      <c r="A717" s="50" t="s">
        <v>243</v>
      </c>
      <c r="B717" s="3" t="s">
        <v>243</v>
      </c>
      <c r="C717" s="3" t="s">
        <v>32</v>
      </c>
      <c r="D717" s="3" t="s">
        <v>262</v>
      </c>
      <c r="E717" s="9">
        <v>585</v>
      </c>
      <c r="F717" s="10">
        <f t="shared" si="81"/>
        <v>41542.195953008071</v>
      </c>
      <c r="G717" s="10">
        <f>E717*N$6</f>
        <v>702</v>
      </c>
      <c r="H717" s="49">
        <f t="shared" si="82"/>
        <v>50742.772237621197</v>
      </c>
      <c r="I717" s="28"/>
      <c r="J717" s="79">
        <f t="shared" si="83"/>
        <v>69.236993255013445</v>
      </c>
      <c r="K717" s="49">
        <f t="shared" si="84"/>
        <v>84.571287062701998</v>
      </c>
      <c r="N717" s="15"/>
    </row>
    <row r="718" spans="1:14" s="2" customFormat="1" ht="38.25" customHeight="1" x14ac:dyDescent="0.25">
      <c r="A718" s="52" t="s">
        <v>243</v>
      </c>
      <c r="B718" s="16" t="s">
        <v>1041</v>
      </c>
      <c r="C718" s="16" t="s">
        <v>264</v>
      </c>
      <c r="D718" s="16" t="s">
        <v>555</v>
      </c>
      <c r="E718" s="17">
        <v>159</v>
      </c>
      <c r="F718" s="18">
        <f t="shared" si="81"/>
        <v>11290.95582312527</v>
      </c>
      <c r="G718" s="18">
        <f>E718*N$5</f>
        <v>127.2</v>
      </c>
      <c r="H718" s="53">
        <f t="shared" si="82"/>
        <v>9194.4168498937543</v>
      </c>
      <c r="I718" s="28"/>
      <c r="J718" s="80">
        <f t="shared" si="83"/>
        <v>18.818259705208785</v>
      </c>
      <c r="K718" s="53">
        <f t="shared" si="84"/>
        <v>15.324028083156257</v>
      </c>
      <c r="N718" s="15"/>
    </row>
    <row r="719" spans="1:14" s="2" customFormat="1" ht="38.25" customHeight="1" x14ac:dyDescent="0.25">
      <c r="A719" s="52" t="s">
        <v>243</v>
      </c>
      <c r="B719" s="16" t="s">
        <v>1038</v>
      </c>
      <c r="C719" s="16" t="s">
        <v>264</v>
      </c>
      <c r="D719" s="16" t="s">
        <v>557</v>
      </c>
      <c r="E719" s="17">
        <v>93</v>
      </c>
      <c r="F719" s="18">
        <f t="shared" si="81"/>
        <v>6604.1439720166672</v>
      </c>
      <c r="G719" s="18">
        <f>E719*N$5</f>
        <v>74.400000000000006</v>
      </c>
      <c r="H719" s="53">
        <f t="shared" si="82"/>
        <v>5377.8664593718195</v>
      </c>
      <c r="I719" s="28"/>
      <c r="J719" s="80">
        <f t="shared" si="83"/>
        <v>11.006906620027779</v>
      </c>
      <c r="K719" s="53">
        <f t="shared" si="84"/>
        <v>8.9631107656196995</v>
      </c>
      <c r="N719" s="15"/>
    </row>
    <row r="720" spans="1:14" s="2" customFormat="1" ht="38.25" customHeight="1" x14ac:dyDescent="0.25">
      <c r="A720" s="52" t="s">
        <v>243</v>
      </c>
      <c r="B720" s="16" t="s">
        <v>1035</v>
      </c>
      <c r="C720" s="16" t="s">
        <v>264</v>
      </c>
      <c r="D720" s="16" t="s">
        <v>560</v>
      </c>
      <c r="E720" s="17">
        <v>84</v>
      </c>
      <c r="F720" s="18">
        <f t="shared" si="81"/>
        <v>5965.0332650473129</v>
      </c>
      <c r="G720" s="18">
        <f>E720*N$5</f>
        <v>67.2</v>
      </c>
      <c r="H720" s="53">
        <f t="shared" si="82"/>
        <v>4857.4277697551915</v>
      </c>
      <c r="I720" s="28"/>
      <c r="J720" s="80">
        <f t="shared" si="83"/>
        <v>9.9417221084121881</v>
      </c>
      <c r="K720" s="53">
        <f t="shared" si="84"/>
        <v>8.0957129495919862</v>
      </c>
      <c r="N720" s="15"/>
    </row>
    <row r="721" spans="1:14" s="2" customFormat="1" ht="38.25" customHeight="1" x14ac:dyDescent="0.25">
      <c r="A721" s="52" t="s">
        <v>243</v>
      </c>
      <c r="B721" s="16" t="s">
        <v>1040</v>
      </c>
      <c r="C721" s="16" t="s">
        <v>264</v>
      </c>
      <c r="D721" s="16" t="s">
        <v>582</v>
      </c>
      <c r="E721" s="17">
        <v>63</v>
      </c>
      <c r="F721" s="18">
        <f t="shared" si="81"/>
        <v>4473.7749487854844</v>
      </c>
      <c r="G721" s="18">
        <f>E721*N$5</f>
        <v>50.400000000000006</v>
      </c>
      <c r="H721" s="53">
        <f t="shared" si="82"/>
        <v>3643.0708273163941</v>
      </c>
      <c r="I721" s="28"/>
      <c r="J721" s="80">
        <f t="shared" si="83"/>
        <v>7.4562915813091406</v>
      </c>
      <c r="K721" s="53">
        <f t="shared" si="84"/>
        <v>6.0717847121939901</v>
      </c>
      <c r="N721" s="15"/>
    </row>
    <row r="722" spans="1:14" s="2" customFormat="1" ht="38.25" customHeight="1" x14ac:dyDescent="0.25">
      <c r="A722" s="48" t="s">
        <v>243</v>
      </c>
      <c r="B722" s="6" t="s">
        <v>243</v>
      </c>
      <c r="C722" s="6" t="s">
        <v>29</v>
      </c>
      <c r="D722" s="6" t="s">
        <v>259</v>
      </c>
      <c r="E722" s="9">
        <v>54</v>
      </c>
      <c r="F722" s="10">
        <f t="shared" si="81"/>
        <v>3834.66424181613</v>
      </c>
      <c r="G722" s="10">
        <f>E722*N$9</f>
        <v>54</v>
      </c>
      <c r="H722" s="49">
        <f t="shared" si="82"/>
        <v>3903.2901721247072</v>
      </c>
      <c r="I722" s="28"/>
      <c r="J722" s="79">
        <f t="shared" si="83"/>
        <v>6.3911070696935504</v>
      </c>
      <c r="K722" s="49">
        <f t="shared" si="84"/>
        <v>6.505483620207845</v>
      </c>
      <c r="N722" s="15"/>
    </row>
    <row r="723" spans="1:14" s="2" customFormat="1" ht="38.25" customHeight="1" x14ac:dyDescent="0.25">
      <c r="A723" s="48" t="s">
        <v>243</v>
      </c>
      <c r="B723" s="6" t="s">
        <v>243</v>
      </c>
      <c r="C723" s="6" t="s">
        <v>1</v>
      </c>
      <c r="D723" s="6" t="s">
        <v>253</v>
      </c>
      <c r="E723" s="9">
        <v>615</v>
      </c>
      <c r="F723" s="10">
        <f t="shared" si="81"/>
        <v>43672.56497623925</v>
      </c>
      <c r="G723" s="10">
        <f>E723*N$8</f>
        <v>615</v>
      </c>
      <c r="H723" s="49">
        <f t="shared" si="82"/>
        <v>44454.138071420282</v>
      </c>
      <c r="I723" s="28"/>
      <c r="J723" s="79">
        <f t="shared" si="83"/>
        <v>72.787608293732077</v>
      </c>
      <c r="K723" s="49">
        <f t="shared" si="84"/>
        <v>74.090230119033805</v>
      </c>
      <c r="N723" s="15"/>
    </row>
    <row r="724" spans="1:14" s="2" customFormat="1" ht="38.25" customHeight="1" x14ac:dyDescent="0.25">
      <c r="A724" s="48" t="s">
        <v>243</v>
      </c>
      <c r="B724" s="6" t="s">
        <v>243</v>
      </c>
      <c r="C724" s="6" t="s">
        <v>1</v>
      </c>
      <c r="D724" s="6" t="s">
        <v>255</v>
      </c>
      <c r="E724" s="9">
        <v>573</v>
      </c>
      <c r="F724" s="10">
        <f t="shared" si="81"/>
        <v>40690.0483437156</v>
      </c>
      <c r="G724" s="10">
        <f>E724*N$8</f>
        <v>573</v>
      </c>
      <c r="H724" s="49">
        <f t="shared" si="82"/>
        <v>41418.24571532329</v>
      </c>
      <c r="I724" s="28"/>
      <c r="J724" s="79">
        <f t="shared" si="83"/>
        <v>67.816747239525995</v>
      </c>
      <c r="K724" s="49">
        <f t="shared" si="84"/>
        <v>69.030409525538815</v>
      </c>
      <c r="N724" s="15"/>
    </row>
    <row r="725" spans="1:14" s="2" customFormat="1" ht="38.25" customHeight="1" x14ac:dyDescent="0.25">
      <c r="A725" s="48" t="s">
        <v>243</v>
      </c>
      <c r="B725" s="6" t="s">
        <v>243</v>
      </c>
      <c r="C725" s="6" t="s">
        <v>1</v>
      </c>
      <c r="D725" s="6" t="s">
        <v>254</v>
      </c>
      <c r="E725" s="9">
        <v>993</v>
      </c>
      <c r="F725" s="10">
        <f t="shared" si="81"/>
        <v>70515.214668952161</v>
      </c>
      <c r="G725" s="10">
        <f>E725*N$8</f>
        <v>993</v>
      </c>
      <c r="H725" s="49">
        <f t="shared" si="82"/>
        <v>71777.169276293236</v>
      </c>
      <c r="I725" s="28"/>
      <c r="J725" s="79">
        <f t="shared" si="83"/>
        <v>117.52535778158693</v>
      </c>
      <c r="K725" s="49">
        <f t="shared" si="84"/>
        <v>119.62861546048873</v>
      </c>
      <c r="N725" s="15"/>
    </row>
    <row r="726" spans="1:14" s="2" customFormat="1" ht="38.25" customHeight="1" x14ac:dyDescent="0.25">
      <c r="A726" s="48" t="s">
        <v>243</v>
      </c>
      <c r="B726" s="6" t="s">
        <v>243</v>
      </c>
      <c r="C726" s="6" t="s">
        <v>1</v>
      </c>
      <c r="D726" s="6" t="s">
        <v>252</v>
      </c>
      <c r="E726" s="9">
        <v>519</v>
      </c>
      <c r="F726" s="10">
        <f t="shared" si="81"/>
        <v>36855.384101899472</v>
      </c>
      <c r="G726" s="10">
        <f>E726*N$8</f>
        <v>519</v>
      </c>
      <c r="H726" s="49">
        <f t="shared" si="82"/>
        <v>37514.955543198572</v>
      </c>
      <c r="I726" s="28"/>
      <c r="J726" s="79">
        <f t="shared" si="83"/>
        <v>61.425640169832455</v>
      </c>
      <c r="K726" s="49">
        <f t="shared" si="84"/>
        <v>62.524925905330953</v>
      </c>
      <c r="N726" s="15"/>
    </row>
    <row r="727" spans="1:14" s="2" customFormat="1" ht="38.25" customHeight="1" x14ac:dyDescent="0.25">
      <c r="A727" s="50" t="s">
        <v>243</v>
      </c>
      <c r="B727" s="3" t="s">
        <v>243</v>
      </c>
      <c r="C727" s="3" t="s">
        <v>16</v>
      </c>
      <c r="D727" s="3" t="s">
        <v>244</v>
      </c>
      <c r="E727" s="9">
        <v>354</v>
      </c>
      <c r="F727" s="10">
        <f t="shared" si="81"/>
        <v>25138.354474127958</v>
      </c>
      <c r="G727" s="10">
        <f t="shared" ref="G727:G734" si="85">E727*N$6</f>
        <v>424.8</v>
      </c>
      <c r="H727" s="49">
        <f t="shared" si="82"/>
        <v>30705.882687381036</v>
      </c>
      <c r="I727" s="28"/>
      <c r="J727" s="79">
        <f t="shared" si="83"/>
        <v>41.897257456879927</v>
      </c>
      <c r="K727" s="49">
        <f t="shared" si="84"/>
        <v>51.176471145635062</v>
      </c>
      <c r="N727" s="15"/>
    </row>
    <row r="728" spans="1:14" s="2" customFormat="1" ht="38.25" customHeight="1" x14ac:dyDescent="0.25">
      <c r="A728" s="50" t="s">
        <v>243</v>
      </c>
      <c r="B728" s="3" t="s">
        <v>243</v>
      </c>
      <c r="C728" s="3" t="s">
        <v>16</v>
      </c>
      <c r="D728" s="3" t="s">
        <v>250</v>
      </c>
      <c r="E728" s="9">
        <v>330</v>
      </c>
      <c r="F728" s="10">
        <f t="shared" si="81"/>
        <v>23434.059255543016</v>
      </c>
      <c r="G728" s="10">
        <f t="shared" si="85"/>
        <v>396</v>
      </c>
      <c r="H728" s="49">
        <f t="shared" si="82"/>
        <v>28624.12792891452</v>
      </c>
      <c r="I728" s="28"/>
      <c r="J728" s="79">
        <f t="shared" si="83"/>
        <v>39.056765425905027</v>
      </c>
      <c r="K728" s="49">
        <f t="shared" si="84"/>
        <v>47.706879881524202</v>
      </c>
      <c r="N728" s="15"/>
    </row>
    <row r="729" spans="1:14" s="2" customFormat="1" ht="38.25" customHeight="1" x14ac:dyDescent="0.25">
      <c r="A729" s="50" t="s">
        <v>243</v>
      </c>
      <c r="B729" s="3" t="s">
        <v>243</v>
      </c>
      <c r="C729" s="3" t="s">
        <v>16</v>
      </c>
      <c r="D729" s="3" t="s">
        <v>248</v>
      </c>
      <c r="E729" s="9">
        <v>330</v>
      </c>
      <c r="F729" s="10">
        <f t="shared" si="81"/>
        <v>23434.059255543016</v>
      </c>
      <c r="G729" s="10">
        <f t="shared" si="85"/>
        <v>396</v>
      </c>
      <c r="H729" s="49">
        <f t="shared" si="82"/>
        <v>28624.12792891452</v>
      </c>
      <c r="I729" s="28"/>
      <c r="J729" s="79">
        <f t="shared" si="83"/>
        <v>39.056765425905027</v>
      </c>
      <c r="K729" s="49">
        <f t="shared" si="84"/>
        <v>47.706879881524202</v>
      </c>
      <c r="N729" s="15"/>
    </row>
    <row r="730" spans="1:14" s="2" customFormat="1" ht="38.25" customHeight="1" x14ac:dyDescent="0.25">
      <c r="A730" s="50" t="s">
        <v>243</v>
      </c>
      <c r="B730" s="3" t="s">
        <v>243</v>
      </c>
      <c r="C730" s="3" t="s">
        <v>16</v>
      </c>
      <c r="D730" s="3" t="s">
        <v>245</v>
      </c>
      <c r="E730" s="9">
        <v>237</v>
      </c>
      <c r="F730" s="10">
        <f t="shared" si="81"/>
        <v>16829.915283526349</v>
      </c>
      <c r="G730" s="10">
        <f t="shared" si="85"/>
        <v>284.39999999999998</v>
      </c>
      <c r="H730" s="49">
        <f t="shared" si="82"/>
        <v>20557.328239856794</v>
      </c>
      <c r="I730" s="28"/>
      <c r="J730" s="79">
        <f t="shared" si="83"/>
        <v>28.049858805877246</v>
      </c>
      <c r="K730" s="49">
        <f t="shared" si="84"/>
        <v>34.262213733094654</v>
      </c>
      <c r="N730" s="15"/>
    </row>
    <row r="731" spans="1:14" s="2" customFormat="1" ht="38.25" customHeight="1" x14ac:dyDescent="0.25">
      <c r="A731" s="50" t="s">
        <v>243</v>
      </c>
      <c r="B731" s="3" t="s">
        <v>243</v>
      </c>
      <c r="C731" s="3" t="s">
        <v>16</v>
      </c>
      <c r="D731" s="3" t="s">
        <v>251</v>
      </c>
      <c r="E731" s="9">
        <v>189</v>
      </c>
      <c r="F731" s="10">
        <f t="shared" si="81"/>
        <v>13421.324846356452</v>
      </c>
      <c r="G731" s="10">
        <f t="shared" si="85"/>
        <v>226.79999999999998</v>
      </c>
      <c r="H731" s="49">
        <f t="shared" si="82"/>
        <v>16393.81872292377</v>
      </c>
      <c r="I731" s="28"/>
      <c r="J731" s="79">
        <f t="shared" si="83"/>
        <v>22.368874743927421</v>
      </c>
      <c r="K731" s="49">
        <f t="shared" si="84"/>
        <v>27.323031204872951</v>
      </c>
      <c r="N731" s="15"/>
    </row>
    <row r="732" spans="1:14" ht="38.25" customHeight="1" x14ac:dyDescent="0.25">
      <c r="A732" s="50" t="s">
        <v>243</v>
      </c>
      <c r="B732" s="3" t="s">
        <v>243</v>
      </c>
      <c r="C732" s="3" t="s">
        <v>16</v>
      </c>
      <c r="D732" s="3" t="s">
        <v>247</v>
      </c>
      <c r="E732" s="9">
        <v>228</v>
      </c>
      <c r="F732" s="10">
        <f t="shared" si="81"/>
        <v>16190.80457655699</v>
      </c>
      <c r="G732" s="10">
        <f t="shared" si="85"/>
        <v>273.59999999999997</v>
      </c>
      <c r="H732" s="49">
        <f t="shared" si="82"/>
        <v>19776.670205431848</v>
      </c>
      <c r="I732" s="28"/>
      <c r="J732" s="79">
        <f t="shared" si="83"/>
        <v>26.984674294261648</v>
      </c>
      <c r="K732" s="49">
        <f t="shared" si="84"/>
        <v>32.961117009053083</v>
      </c>
    </row>
    <row r="733" spans="1:14" s="2" customFormat="1" ht="38.25" customHeight="1" x14ac:dyDescent="0.25">
      <c r="A733" s="50" t="s">
        <v>243</v>
      </c>
      <c r="B733" s="3" t="s">
        <v>243</v>
      </c>
      <c r="C733" s="3" t="s">
        <v>16</v>
      </c>
      <c r="D733" s="3" t="s">
        <v>246</v>
      </c>
      <c r="E733" s="9">
        <v>303</v>
      </c>
      <c r="F733" s="10">
        <f t="shared" si="81"/>
        <v>21516.727134634948</v>
      </c>
      <c r="G733" s="10">
        <f t="shared" si="85"/>
        <v>363.59999999999997</v>
      </c>
      <c r="H733" s="49">
        <f t="shared" si="82"/>
        <v>26282.153825639696</v>
      </c>
      <c r="I733" s="28"/>
      <c r="J733" s="79">
        <f t="shared" si="83"/>
        <v>35.861211891058247</v>
      </c>
      <c r="K733" s="49">
        <f t="shared" si="84"/>
        <v>43.803589709399496</v>
      </c>
      <c r="N733" s="15"/>
    </row>
    <row r="734" spans="1:14" ht="38.25" customHeight="1" x14ac:dyDescent="0.25">
      <c r="A734" s="50" t="s">
        <v>243</v>
      </c>
      <c r="B734" s="3" t="s">
        <v>243</v>
      </c>
      <c r="C734" s="3" t="s">
        <v>16</v>
      </c>
      <c r="D734" s="3" t="s">
        <v>249</v>
      </c>
      <c r="E734" s="9">
        <v>189</v>
      </c>
      <c r="F734" s="10">
        <f t="shared" si="81"/>
        <v>13421.324846356452</v>
      </c>
      <c r="G734" s="10">
        <f t="shared" si="85"/>
        <v>226.79999999999998</v>
      </c>
      <c r="H734" s="49">
        <f t="shared" si="82"/>
        <v>16393.81872292377</v>
      </c>
      <c r="I734" s="28"/>
      <c r="J734" s="79">
        <f t="shared" si="83"/>
        <v>22.368874743927421</v>
      </c>
      <c r="K734" s="49">
        <f t="shared" si="84"/>
        <v>27.323031204872951</v>
      </c>
    </row>
    <row r="735" spans="1:14" ht="38.25" customHeight="1" x14ac:dyDescent="0.25">
      <c r="A735" s="52" t="s">
        <v>243</v>
      </c>
      <c r="B735" s="16" t="s">
        <v>1039</v>
      </c>
      <c r="C735" s="16" t="s">
        <v>264</v>
      </c>
      <c r="D735" s="16" t="s">
        <v>561</v>
      </c>
      <c r="E735" s="17">
        <v>120</v>
      </c>
      <c r="F735" s="18">
        <f t="shared" si="81"/>
        <v>8521.4760929247313</v>
      </c>
      <c r="G735" s="18">
        <f>E735*N$5</f>
        <v>96</v>
      </c>
      <c r="H735" s="53">
        <f t="shared" si="82"/>
        <v>6939.1825282217014</v>
      </c>
      <c r="I735" s="28"/>
      <c r="J735" s="80">
        <f t="shared" si="83"/>
        <v>14.202460154874553</v>
      </c>
      <c r="K735" s="53">
        <f t="shared" si="84"/>
        <v>11.565304213702836</v>
      </c>
    </row>
    <row r="736" spans="1:14" ht="38.25" customHeight="1" x14ac:dyDescent="0.25">
      <c r="A736" s="52" t="s">
        <v>243</v>
      </c>
      <c r="B736" s="16" t="s">
        <v>1039</v>
      </c>
      <c r="C736" s="16" t="s">
        <v>264</v>
      </c>
      <c r="D736" s="16" t="s">
        <v>563</v>
      </c>
      <c r="E736" s="17">
        <v>66</v>
      </c>
      <c r="F736" s="18">
        <f t="shared" si="81"/>
        <v>4686.8118511086032</v>
      </c>
      <c r="G736" s="18">
        <f>E736*N$5</f>
        <v>52.800000000000004</v>
      </c>
      <c r="H736" s="53">
        <f t="shared" si="82"/>
        <v>3816.5503905219371</v>
      </c>
      <c r="I736" s="28"/>
      <c r="J736" s="80">
        <f t="shared" si="83"/>
        <v>7.8113530851810049</v>
      </c>
      <c r="K736" s="53">
        <f t="shared" si="84"/>
        <v>6.3609173175365621</v>
      </c>
    </row>
    <row r="737" spans="1:14" ht="38.25" customHeight="1" x14ac:dyDescent="0.25">
      <c r="A737" s="52" t="s">
        <v>243</v>
      </c>
      <c r="B737" s="16" t="s">
        <v>1036</v>
      </c>
      <c r="C737" s="16" t="s">
        <v>264</v>
      </c>
      <c r="D737" s="16" t="s">
        <v>576</v>
      </c>
      <c r="E737" s="17">
        <v>84</v>
      </c>
      <c r="F737" s="18">
        <f t="shared" si="81"/>
        <v>5965.0332650473129</v>
      </c>
      <c r="G737" s="18">
        <f>E737*N$5</f>
        <v>67.2</v>
      </c>
      <c r="H737" s="53">
        <f t="shared" si="82"/>
        <v>4857.4277697551915</v>
      </c>
      <c r="I737" s="28"/>
      <c r="J737" s="80">
        <f t="shared" si="83"/>
        <v>9.9417221084121881</v>
      </c>
      <c r="K737" s="53">
        <f t="shared" si="84"/>
        <v>8.0957129495919862</v>
      </c>
    </row>
    <row r="738" spans="1:14" s="2" customFormat="1" ht="38.25" customHeight="1" x14ac:dyDescent="0.25">
      <c r="A738" s="52" t="s">
        <v>243</v>
      </c>
      <c r="B738" s="16" t="s">
        <v>1043</v>
      </c>
      <c r="C738" s="16" t="s">
        <v>264</v>
      </c>
      <c r="D738" s="16" t="s">
        <v>581</v>
      </c>
      <c r="E738" s="17">
        <v>117</v>
      </c>
      <c r="F738" s="18">
        <f t="shared" si="81"/>
        <v>8308.4391906016135</v>
      </c>
      <c r="G738" s="18">
        <f>E738*N$5</f>
        <v>93.600000000000009</v>
      </c>
      <c r="H738" s="53">
        <f t="shared" si="82"/>
        <v>6765.7029650161603</v>
      </c>
      <c r="I738" s="28"/>
      <c r="J738" s="80">
        <f t="shared" si="83"/>
        <v>13.84739865100269</v>
      </c>
      <c r="K738" s="53">
        <f t="shared" si="84"/>
        <v>11.276171608360267</v>
      </c>
      <c r="N738" s="15"/>
    </row>
    <row r="739" spans="1:14" s="2" customFormat="1" ht="38.25" customHeight="1" x14ac:dyDescent="0.25">
      <c r="A739" s="52" t="s">
        <v>243</v>
      </c>
      <c r="B739" s="16" t="s">
        <v>1041</v>
      </c>
      <c r="C739" s="16" t="s">
        <v>264</v>
      </c>
      <c r="D739" s="16" t="s">
        <v>556</v>
      </c>
      <c r="E739" s="17">
        <v>81</v>
      </c>
      <c r="F739" s="18">
        <f t="shared" si="81"/>
        <v>5751.9963627241941</v>
      </c>
      <c r="G739" s="18">
        <f>E739*N$5</f>
        <v>64.8</v>
      </c>
      <c r="H739" s="53">
        <f t="shared" si="82"/>
        <v>4683.9482065496486</v>
      </c>
      <c r="I739" s="28"/>
      <c r="J739" s="80">
        <f t="shared" si="83"/>
        <v>9.5866606045403238</v>
      </c>
      <c r="K739" s="53">
        <f t="shared" si="84"/>
        <v>7.8065803442494142</v>
      </c>
      <c r="N739" s="15"/>
    </row>
    <row r="740" spans="1:14" s="2" customFormat="1" ht="38.25" customHeight="1" x14ac:dyDescent="0.25">
      <c r="A740" s="54" t="s">
        <v>1046</v>
      </c>
      <c r="B740" s="20" t="s">
        <v>901</v>
      </c>
      <c r="C740" s="20" t="s">
        <v>1045</v>
      </c>
      <c r="D740" s="20" t="s">
        <v>1047</v>
      </c>
      <c r="E740" s="21">
        <v>195</v>
      </c>
      <c r="F740" s="22">
        <f t="shared" si="81"/>
        <v>13847.39865100269</v>
      </c>
      <c r="G740" s="22">
        <f t="shared" ref="G740:G761" si="86">E740*N$13</f>
        <v>195</v>
      </c>
      <c r="H740" s="55">
        <f t="shared" si="82"/>
        <v>14095.214510450332</v>
      </c>
      <c r="I740" s="28"/>
      <c r="J740" s="81">
        <f t="shared" si="83"/>
        <v>23.07899775167115</v>
      </c>
      <c r="K740" s="55">
        <f t="shared" si="84"/>
        <v>23.492024184083888</v>
      </c>
      <c r="N740" s="15"/>
    </row>
    <row r="741" spans="1:14" s="2" customFormat="1" ht="38.25" customHeight="1" x14ac:dyDescent="0.25">
      <c r="A741" s="54" t="s">
        <v>1046</v>
      </c>
      <c r="B741" s="20" t="s">
        <v>902</v>
      </c>
      <c r="C741" s="20" t="s">
        <v>1045</v>
      </c>
      <c r="D741" s="20" t="s">
        <v>1047</v>
      </c>
      <c r="E741" s="21">
        <v>255</v>
      </c>
      <c r="F741" s="22">
        <f t="shared" si="81"/>
        <v>18108.136697465055</v>
      </c>
      <c r="G741" s="22">
        <f t="shared" si="86"/>
        <v>255</v>
      </c>
      <c r="H741" s="55">
        <f t="shared" si="82"/>
        <v>18432.203590588895</v>
      </c>
      <c r="I741" s="28"/>
      <c r="J741" s="81">
        <f t="shared" si="83"/>
        <v>30.180227829108425</v>
      </c>
      <c r="K741" s="55">
        <f t="shared" si="84"/>
        <v>30.720339317648158</v>
      </c>
      <c r="N741" s="15"/>
    </row>
    <row r="742" spans="1:14" s="2" customFormat="1" ht="38.25" customHeight="1" x14ac:dyDescent="0.25">
      <c r="A742" s="54" t="s">
        <v>1046</v>
      </c>
      <c r="B742" s="20" t="s">
        <v>903</v>
      </c>
      <c r="C742" s="20" t="s">
        <v>1045</v>
      </c>
      <c r="D742" s="20" t="s">
        <v>1047</v>
      </c>
      <c r="E742" s="21">
        <v>234</v>
      </c>
      <c r="F742" s="22">
        <f t="shared" si="81"/>
        <v>16616.878381203227</v>
      </c>
      <c r="G742" s="22">
        <f t="shared" si="86"/>
        <v>234</v>
      </c>
      <c r="H742" s="55">
        <f t="shared" si="82"/>
        <v>16914.257412540399</v>
      </c>
      <c r="I742" s="28"/>
      <c r="J742" s="81">
        <f t="shared" si="83"/>
        <v>27.69479730200538</v>
      </c>
      <c r="K742" s="55">
        <f t="shared" si="84"/>
        <v>28.190429020900666</v>
      </c>
      <c r="N742" s="15"/>
    </row>
    <row r="743" spans="1:14" s="2" customFormat="1" ht="38.25" customHeight="1" x14ac:dyDescent="0.25">
      <c r="A743" s="54" t="s">
        <v>1046</v>
      </c>
      <c r="B743" s="20" t="s">
        <v>904</v>
      </c>
      <c r="C743" s="20" t="s">
        <v>1045</v>
      </c>
      <c r="D743" s="20" t="s">
        <v>1047</v>
      </c>
      <c r="E743" s="21">
        <v>102</v>
      </c>
      <c r="F743" s="22">
        <f t="shared" si="81"/>
        <v>7243.2546789860226</v>
      </c>
      <c r="G743" s="22">
        <f t="shared" si="86"/>
        <v>102</v>
      </c>
      <c r="H743" s="55">
        <f t="shared" si="82"/>
        <v>7372.8814362355588</v>
      </c>
      <c r="I743" s="28"/>
      <c r="J743" s="81">
        <f t="shared" si="83"/>
        <v>12.07209113164337</v>
      </c>
      <c r="K743" s="55">
        <f t="shared" si="84"/>
        <v>12.288135727059265</v>
      </c>
      <c r="N743" s="15"/>
    </row>
    <row r="744" spans="1:14" s="2" customFormat="1" ht="38.25" customHeight="1" x14ac:dyDescent="0.25">
      <c r="A744" s="54" t="s">
        <v>1046</v>
      </c>
      <c r="B744" s="20" t="s">
        <v>905</v>
      </c>
      <c r="C744" s="20" t="s">
        <v>1045</v>
      </c>
      <c r="D744" s="20" t="s">
        <v>1047</v>
      </c>
      <c r="E744" s="21">
        <v>24</v>
      </c>
      <c r="F744" s="22">
        <f t="shared" si="81"/>
        <v>1704.2952185849465</v>
      </c>
      <c r="G744" s="22">
        <f t="shared" si="86"/>
        <v>24</v>
      </c>
      <c r="H744" s="55">
        <f t="shared" si="82"/>
        <v>1734.7956320554254</v>
      </c>
      <c r="I744" s="28"/>
      <c r="J744" s="81">
        <f t="shared" si="83"/>
        <v>2.8404920309749109</v>
      </c>
      <c r="K744" s="55">
        <f t="shared" si="84"/>
        <v>2.891326053425709</v>
      </c>
      <c r="N744" s="15"/>
    </row>
    <row r="745" spans="1:14" s="2" customFormat="1" ht="38.25" customHeight="1" x14ac:dyDescent="0.25">
      <c r="A745" s="54" t="s">
        <v>1046</v>
      </c>
      <c r="B745" s="20" t="s">
        <v>906</v>
      </c>
      <c r="C745" s="20" t="s">
        <v>1045</v>
      </c>
      <c r="D745" s="20" t="s">
        <v>1047</v>
      </c>
      <c r="E745" s="21">
        <v>108</v>
      </c>
      <c r="F745" s="22">
        <f t="shared" si="81"/>
        <v>7669.32848363226</v>
      </c>
      <c r="G745" s="22">
        <f t="shared" si="86"/>
        <v>108</v>
      </c>
      <c r="H745" s="55">
        <f t="shared" si="82"/>
        <v>7806.5803442494143</v>
      </c>
      <c r="I745" s="28"/>
      <c r="J745" s="81">
        <f t="shared" si="83"/>
        <v>12.782214139387101</v>
      </c>
      <c r="K745" s="55">
        <f t="shared" si="84"/>
        <v>13.01096724041569</v>
      </c>
      <c r="N745" s="15"/>
    </row>
    <row r="746" spans="1:14" ht="38.25" customHeight="1" x14ac:dyDescent="0.25">
      <c r="A746" s="54" t="s">
        <v>1046</v>
      </c>
      <c r="B746" s="20" t="s">
        <v>907</v>
      </c>
      <c r="C746" s="20" t="s">
        <v>1045</v>
      </c>
      <c r="D746" s="20" t="s">
        <v>1047</v>
      </c>
      <c r="E746" s="21">
        <v>48</v>
      </c>
      <c r="F746" s="22">
        <f t="shared" si="81"/>
        <v>3408.590437169893</v>
      </c>
      <c r="G746" s="22">
        <f t="shared" si="86"/>
        <v>48</v>
      </c>
      <c r="H746" s="55">
        <f t="shared" si="82"/>
        <v>3469.5912641108507</v>
      </c>
      <c r="I746" s="28"/>
      <c r="J746" s="81">
        <f t="shared" si="83"/>
        <v>5.6809840619498218</v>
      </c>
      <c r="K746" s="55">
        <f t="shared" si="84"/>
        <v>5.7826521068514181</v>
      </c>
    </row>
    <row r="747" spans="1:14" s="2" customFormat="1" ht="38.25" customHeight="1" x14ac:dyDescent="0.25">
      <c r="A747" s="54" t="s">
        <v>1046</v>
      </c>
      <c r="B747" s="20" t="s">
        <v>908</v>
      </c>
      <c r="C747" s="20" t="s">
        <v>1045</v>
      </c>
      <c r="D747" s="20" t="s">
        <v>1047</v>
      </c>
      <c r="E747" s="21">
        <v>84</v>
      </c>
      <c r="F747" s="22">
        <f t="shared" si="81"/>
        <v>5965.0332650473129</v>
      </c>
      <c r="G747" s="22">
        <f t="shared" si="86"/>
        <v>84</v>
      </c>
      <c r="H747" s="55">
        <f t="shared" si="82"/>
        <v>6071.7847121939894</v>
      </c>
      <c r="I747" s="28"/>
      <c r="J747" s="81">
        <f t="shared" si="83"/>
        <v>9.9417221084121881</v>
      </c>
      <c r="K747" s="55">
        <f t="shared" si="84"/>
        <v>10.119641186989982</v>
      </c>
      <c r="N747" s="15"/>
    </row>
    <row r="748" spans="1:14" s="2" customFormat="1" ht="38.25" customHeight="1" x14ac:dyDescent="0.25">
      <c r="A748" s="54" t="s">
        <v>1046</v>
      </c>
      <c r="B748" s="20" t="s">
        <v>909</v>
      </c>
      <c r="C748" s="20" t="s">
        <v>1045</v>
      </c>
      <c r="D748" s="20" t="s">
        <v>1047</v>
      </c>
      <c r="E748" s="21">
        <v>477</v>
      </c>
      <c r="F748" s="22">
        <f t="shared" si="81"/>
        <v>33872.867469375808</v>
      </c>
      <c r="G748" s="22">
        <f t="shared" si="86"/>
        <v>477</v>
      </c>
      <c r="H748" s="55">
        <f t="shared" si="82"/>
        <v>34479.063187101587</v>
      </c>
      <c r="I748" s="28"/>
      <c r="J748" s="81">
        <f t="shared" si="83"/>
        <v>56.454779115626344</v>
      </c>
      <c r="K748" s="55">
        <f t="shared" si="84"/>
        <v>57.465105311835977</v>
      </c>
      <c r="N748" s="15"/>
    </row>
    <row r="749" spans="1:14" s="2" customFormat="1" ht="38.25" customHeight="1" x14ac:dyDescent="0.25">
      <c r="A749" s="54" t="s">
        <v>1046</v>
      </c>
      <c r="B749" s="20" t="s">
        <v>910</v>
      </c>
      <c r="C749" s="20" t="s">
        <v>1045</v>
      </c>
      <c r="D749" s="20" t="s">
        <v>1047</v>
      </c>
      <c r="E749" s="21">
        <v>900</v>
      </c>
      <c r="F749" s="22">
        <f t="shared" si="81"/>
        <v>63911.070696935494</v>
      </c>
      <c r="G749" s="22">
        <f t="shared" si="86"/>
        <v>900</v>
      </c>
      <c r="H749" s="55">
        <f t="shared" si="82"/>
        <v>65054.836202078455</v>
      </c>
      <c r="I749" s="28"/>
      <c r="J749" s="81">
        <f t="shared" si="83"/>
        <v>106.51845116155916</v>
      </c>
      <c r="K749" s="55">
        <f t="shared" si="84"/>
        <v>108.4247270034641</v>
      </c>
      <c r="N749" s="15"/>
    </row>
    <row r="750" spans="1:14" ht="38.25" customHeight="1" x14ac:dyDescent="0.25">
      <c r="A750" s="54" t="s">
        <v>1046</v>
      </c>
      <c r="B750" s="20" t="s">
        <v>911</v>
      </c>
      <c r="C750" s="20" t="s">
        <v>1045</v>
      </c>
      <c r="D750" s="20" t="s">
        <v>1047</v>
      </c>
      <c r="E750" s="21">
        <v>285</v>
      </c>
      <c r="F750" s="22">
        <f t="shared" si="81"/>
        <v>20238.505720696237</v>
      </c>
      <c r="G750" s="22">
        <f t="shared" si="86"/>
        <v>285</v>
      </c>
      <c r="H750" s="55">
        <f t="shared" si="82"/>
        <v>20600.698130658177</v>
      </c>
      <c r="I750" s="28"/>
      <c r="J750" s="81">
        <f t="shared" si="83"/>
        <v>33.730842867827064</v>
      </c>
      <c r="K750" s="55">
        <f t="shared" si="84"/>
        <v>34.334496884430294</v>
      </c>
    </row>
    <row r="751" spans="1:14" s="2" customFormat="1" ht="38.25" customHeight="1" x14ac:dyDescent="0.25">
      <c r="A751" s="54" t="s">
        <v>1046</v>
      </c>
      <c r="B751" s="20" t="s">
        <v>912</v>
      </c>
      <c r="C751" s="20" t="s">
        <v>1045</v>
      </c>
      <c r="D751" s="20" t="s">
        <v>1047</v>
      </c>
      <c r="E751" s="21">
        <v>159</v>
      </c>
      <c r="F751" s="22">
        <f t="shared" si="81"/>
        <v>11290.95582312527</v>
      </c>
      <c r="G751" s="22">
        <f t="shared" si="86"/>
        <v>159</v>
      </c>
      <c r="H751" s="55">
        <f t="shared" si="82"/>
        <v>11493.021062367194</v>
      </c>
      <c r="I751" s="28"/>
      <c r="J751" s="81">
        <f t="shared" si="83"/>
        <v>18.818259705208785</v>
      </c>
      <c r="K751" s="55">
        <f t="shared" si="84"/>
        <v>19.155035103945323</v>
      </c>
      <c r="N751" s="15"/>
    </row>
    <row r="752" spans="1:14" ht="38.25" customHeight="1" x14ac:dyDescent="0.25">
      <c r="A752" s="54" t="s">
        <v>1046</v>
      </c>
      <c r="B752" s="20" t="s">
        <v>913</v>
      </c>
      <c r="C752" s="20" t="s">
        <v>1045</v>
      </c>
      <c r="D752" s="20" t="s">
        <v>1047</v>
      </c>
      <c r="E752" s="21">
        <v>198</v>
      </c>
      <c r="F752" s="22">
        <f t="shared" si="81"/>
        <v>14060.435553325808</v>
      </c>
      <c r="G752" s="22">
        <f t="shared" si="86"/>
        <v>198</v>
      </c>
      <c r="H752" s="55">
        <f t="shared" si="82"/>
        <v>14312.06396445726</v>
      </c>
      <c r="I752" s="28"/>
      <c r="J752" s="81">
        <f t="shared" si="83"/>
        <v>23.434059255543012</v>
      </c>
      <c r="K752" s="55">
        <f t="shared" si="84"/>
        <v>23.853439940762101</v>
      </c>
    </row>
    <row r="753" spans="1:14" s="2" customFormat="1" ht="38.25" customHeight="1" x14ac:dyDescent="0.25">
      <c r="A753" s="54" t="s">
        <v>1046</v>
      </c>
      <c r="B753" s="20" t="s">
        <v>914</v>
      </c>
      <c r="C753" s="20" t="s">
        <v>1045</v>
      </c>
      <c r="D753" s="20" t="s">
        <v>1047</v>
      </c>
      <c r="E753" s="21">
        <v>12</v>
      </c>
      <c r="F753" s="22">
        <f t="shared" si="81"/>
        <v>852.14760929247325</v>
      </c>
      <c r="G753" s="22">
        <f t="shared" si="86"/>
        <v>12</v>
      </c>
      <c r="H753" s="55">
        <f t="shared" si="82"/>
        <v>867.39781602771268</v>
      </c>
      <c r="I753" s="28"/>
      <c r="J753" s="81">
        <f t="shared" si="83"/>
        <v>1.4202460154874554</v>
      </c>
      <c r="K753" s="55">
        <f t="shared" si="84"/>
        <v>1.4456630267128545</v>
      </c>
      <c r="N753" s="15"/>
    </row>
    <row r="754" spans="1:14" s="2" customFormat="1" ht="38.25" customHeight="1" x14ac:dyDescent="0.25">
      <c r="A754" s="54" t="s">
        <v>1046</v>
      </c>
      <c r="B754" s="20" t="s">
        <v>915</v>
      </c>
      <c r="C754" s="20" t="s">
        <v>1045</v>
      </c>
      <c r="D754" s="20" t="s">
        <v>1047</v>
      </c>
      <c r="E754" s="21">
        <v>1134</v>
      </c>
      <c r="F754" s="22">
        <f t="shared" si="81"/>
        <v>80527.949078138714</v>
      </c>
      <c r="G754" s="22">
        <f t="shared" si="86"/>
        <v>1134</v>
      </c>
      <c r="H754" s="55">
        <f t="shared" si="82"/>
        <v>81969.093614618861</v>
      </c>
      <c r="I754" s="28"/>
      <c r="J754" s="81">
        <f t="shared" si="83"/>
        <v>134.21324846356453</v>
      </c>
      <c r="K754" s="55">
        <f t="shared" si="84"/>
        <v>136.61515602436478</v>
      </c>
      <c r="N754" s="15"/>
    </row>
    <row r="755" spans="1:14" s="2" customFormat="1" ht="38.25" customHeight="1" x14ac:dyDescent="0.25">
      <c r="A755" s="54" t="s">
        <v>1046</v>
      </c>
      <c r="B755" s="20" t="s">
        <v>916</v>
      </c>
      <c r="C755" s="20" t="s">
        <v>1045</v>
      </c>
      <c r="D755" s="20" t="s">
        <v>1047</v>
      </c>
      <c r="E755" s="21">
        <v>24</v>
      </c>
      <c r="F755" s="22">
        <f t="shared" si="81"/>
        <v>1704.2952185849465</v>
      </c>
      <c r="G755" s="22">
        <f t="shared" si="86"/>
        <v>24</v>
      </c>
      <c r="H755" s="55">
        <f t="shared" si="82"/>
        <v>1734.7956320554254</v>
      </c>
      <c r="I755" s="28"/>
      <c r="J755" s="81">
        <f t="shared" si="83"/>
        <v>2.8404920309749109</v>
      </c>
      <c r="K755" s="55">
        <f t="shared" si="84"/>
        <v>2.891326053425709</v>
      </c>
      <c r="N755" s="15"/>
    </row>
    <row r="756" spans="1:14" s="2" customFormat="1" ht="38.25" customHeight="1" x14ac:dyDescent="0.25">
      <c r="A756" s="54" t="s">
        <v>1046</v>
      </c>
      <c r="B756" s="20" t="s">
        <v>917</v>
      </c>
      <c r="C756" s="20" t="s">
        <v>1045</v>
      </c>
      <c r="D756" s="20" t="s">
        <v>1047</v>
      </c>
      <c r="E756" s="21">
        <v>24</v>
      </c>
      <c r="F756" s="22">
        <f t="shared" si="81"/>
        <v>1704.2952185849465</v>
      </c>
      <c r="G756" s="22">
        <f t="shared" si="86"/>
        <v>24</v>
      </c>
      <c r="H756" s="55">
        <f t="shared" si="82"/>
        <v>1734.7956320554254</v>
      </c>
      <c r="I756" s="28"/>
      <c r="J756" s="81">
        <f t="shared" si="83"/>
        <v>2.8404920309749109</v>
      </c>
      <c r="K756" s="55">
        <f t="shared" si="84"/>
        <v>2.891326053425709</v>
      </c>
      <c r="N756" s="15"/>
    </row>
    <row r="757" spans="1:14" s="2" customFormat="1" ht="38.25" customHeight="1" x14ac:dyDescent="0.25">
      <c r="A757" s="54" t="s">
        <v>1046</v>
      </c>
      <c r="B757" s="20" t="s">
        <v>918</v>
      </c>
      <c r="C757" s="20" t="s">
        <v>1045</v>
      </c>
      <c r="D757" s="20" t="s">
        <v>1047</v>
      </c>
      <c r="E757" s="21">
        <v>54</v>
      </c>
      <c r="F757" s="22">
        <f t="shared" si="81"/>
        <v>3834.66424181613</v>
      </c>
      <c r="G757" s="22">
        <f t="shared" si="86"/>
        <v>54</v>
      </c>
      <c r="H757" s="55">
        <f t="shared" si="82"/>
        <v>3903.2901721247072</v>
      </c>
      <c r="I757" s="28"/>
      <c r="J757" s="81">
        <f t="shared" si="83"/>
        <v>6.3911070696935504</v>
      </c>
      <c r="K757" s="55">
        <f t="shared" si="84"/>
        <v>6.505483620207845</v>
      </c>
      <c r="N757" s="15"/>
    </row>
    <row r="758" spans="1:14" s="2" customFormat="1" ht="38.25" customHeight="1" x14ac:dyDescent="0.25">
      <c r="A758" s="54" t="s">
        <v>1046</v>
      </c>
      <c r="B758" s="20" t="s">
        <v>919</v>
      </c>
      <c r="C758" s="20" t="s">
        <v>1045</v>
      </c>
      <c r="D758" s="20" t="s">
        <v>1047</v>
      </c>
      <c r="E758" s="21">
        <v>444</v>
      </c>
      <c r="F758" s="22">
        <f t="shared" si="81"/>
        <v>31529.461543821504</v>
      </c>
      <c r="G758" s="22">
        <f t="shared" si="86"/>
        <v>444</v>
      </c>
      <c r="H758" s="55">
        <f t="shared" si="82"/>
        <v>32093.719193025376</v>
      </c>
      <c r="I758" s="28"/>
      <c r="J758" s="81">
        <f t="shared" si="83"/>
        <v>52.549102573035839</v>
      </c>
      <c r="K758" s="55">
        <f t="shared" si="84"/>
        <v>53.489531988375624</v>
      </c>
      <c r="N758" s="15"/>
    </row>
    <row r="759" spans="1:14" s="2" customFormat="1" ht="38.25" customHeight="1" x14ac:dyDescent="0.25">
      <c r="A759" s="54" t="s">
        <v>1046</v>
      </c>
      <c r="B759" s="20" t="s">
        <v>1089</v>
      </c>
      <c r="C759" s="20" t="s">
        <v>1045</v>
      </c>
      <c r="D759" s="20" t="s">
        <v>1047</v>
      </c>
      <c r="E759" s="21">
        <v>597</v>
      </c>
      <c r="F759" s="22">
        <f t="shared" si="81"/>
        <v>42394.343562300535</v>
      </c>
      <c r="G759" s="22">
        <f t="shared" si="86"/>
        <v>597</v>
      </c>
      <c r="H759" s="55">
        <f t="shared" si="82"/>
        <v>43153.041347378705</v>
      </c>
      <c r="I759" s="28"/>
      <c r="J759" s="81">
        <f t="shared" si="83"/>
        <v>70.657239270500895</v>
      </c>
      <c r="K759" s="55">
        <f t="shared" si="84"/>
        <v>71.921735578964501</v>
      </c>
      <c r="N759" s="15"/>
    </row>
    <row r="760" spans="1:14" s="2" customFormat="1" ht="38.25" customHeight="1" x14ac:dyDescent="0.25">
      <c r="A760" s="54" t="s">
        <v>1046</v>
      </c>
      <c r="B760" s="20" t="s">
        <v>920</v>
      </c>
      <c r="C760" s="20" t="s">
        <v>1045</v>
      </c>
      <c r="D760" s="20" t="s">
        <v>1047</v>
      </c>
      <c r="E760" s="21">
        <v>117</v>
      </c>
      <c r="F760" s="22">
        <f t="shared" si="81"/>
        <v>8308.4391906016135</v>
      </c>
      <c r="G760" s="22">
        <f t="shared" si="86"/>
        <v>117</v>
      </c>
      <c r="H760" s="55">
        <f t="shared" si="82"/>
        <v>8457.1287062701995</v>
      </c>
      <c r="I760" s="28"/>
      <c r="J760" s="81">
        <f t="shared" si="83"/>
        <v>13.84739865100269</v>
      </c>
      <c r="K760" s="55">
        <f t="shared" si="84"/>
        <v>14.095214510450333</v>
      </c>
      <c r="N760" s="15"/>
    </row>
    <row r="761" spans="1:14" s="2" customFormat="1" ht="38.25" customHeight="1" x14ac:dyDescent="0.25">
      <c r="A761" s="54" t="s">
        <v>1046</v>
      </c>
      <c r="B761" s="20" t="s">
        <v>921</v>
      </c>
      <c r="C761" s="20" t="s">
        <v>1045</v>
      </c>
      <c r="D761" s="20" t="s">
        <v>1047</v>
      </c>
      <c r="E761" s="21">
        <v>198</v>
      </c>
      <c r="F761" s="22">
        <f t="shared" si="81"/>
        <v>14060.435553325808</v>
      </c>
      <c r="G761" s="22">
        <f t="shared" si="86"/>
        <v>198</v>
      </c>
      <c r="H761" s="55">
        <f t="shared" si="82"/>
        <v>14312.06396445726</v>
      </c>
      <c r="I761" s="28"/>
      <c r="J761" s="81">
        <f t="shared" si="83"/>
        <v>23.434059255543012</v>
      </c>
      <c r="K761" s="55">
        <f t="shared" si="84"/>
        <v>23.853439940762101</v>
      </c>
      <c r="N761" s="15"/>
    </row>
    <row r="762" spans="1:14" s="2" customFormat="1" ht="38.25" customHeight="1" x14ac:dyDescent="0.25">
      <c r="A762" s="58" t="s">
        <v>174</v>
      </c>
      <c r="B762" s="23" t="s">
        <v>1088</v>
      </c>
      <c r="C762" s="23" t="s">
        <v>1</v>
      </c>
      <c r="D762" s="23" t="s">
        <v>852</v>
      </c>
      <c r="E762" s="21">
        <v>213</v>
      </c>
      <c r="F762" s="22">
        <f t="shared" si="81"/>
        <v>15125.620064941399</v>
      </c>
      <c r="G762" s="22">
        <f>E762*N$8</f>
        <v>213</v>
      </c>
      <c r="H762" s="55">
        <f t="shared" si="82"/>
        <v>15396.311234491903</v>
      </c>
      <c r="I762" s="28"/>
      <c r="J762" s="81">
        <f t="shared" si="83"/>
        <v>25.209366774902332</v>
      </c>
      <c r="K762" s="55">
        <f t="shared" si="84"/>
        <v>25.660518724153171</v>
      </c>
      <c r="N762" s="15"/>
    </row>
    <row r="763" spans="1:14" s="2" customFormat="1" ht="38.25" customHeight="1" x14ac:dyDescent="0.25">
      <c r="A763" s="54" t="s">
        <v>174</v>
      </c>
      <c r="B763" s="20" t="s">
        <v>1057</v>
      </c>
      <c r="C763" s="20" t="s">
        <v>264</v>
      </c>
      <c r="D763" s="20" t="s">
        <v>851</v>
      </c>
      <c r="E763" s="21">
        <v>168</v>
      </c>
      <c r="F763" s="22">
        <f t="shared" si="81"/>
        <v>11930.066530094626</v>
      </c>
      <c r="G763" s="22">
        <f t="shared" ref="G763:G798" si="87">E763*N$5</f>
        <v>134.4</v>
      </c>
      <c r="H763" s="55">
        <f t="shared" si="82"/>
        <v>9714.8555395103831</v>
      </c>
      <c r="I763" s="28"/>
      <c r="J763" s="81">
        <f t="shared" si="83"/>
        <v>19.883444216824376</v>
      </c>
      <c r="K763" s="55">
        <f t="shared" si="84"/>
        <v>16.191425899183972</v>
      </c>
      <c r="N763" s="15"/>
    </row>
    <row r="764" spans="1:14" s="2" customFormat="1" ht="38.25" customHeight="1" x14ac:dyDescent="0.25">
      <c r="A764" s="54" t="s">
        <v>174</v>
      </c>
      <c r="B764" s="20" t="s">
        <v>1118</v>
      </c>
      <c r="C764" s="20" t="s">
        <v>264</v>
      </c>
      <c r="D764" s="20" t="s">
        <v>849</v>
      </c>
      <c r="E764" s="21">
        <v>84</v>
      </c>
      <c r="F764" s="22">
        <f t="shared" si="81"/>
        <v>5965.0332650473129</v>
      </c>
      <c r="G764" s="22">
        <f t="shared" si="87"/>
        <v>67.2</v>
      </c>
      <c r="H764" s="55">
        <f t="shared" si="82"/>
        <v>4857.4277697551915</v>
      </c>
      <c r="I764" s="28"/>
      <c r="J764" s="81">
        <f t="shared" si="83"/>
        <v>9.9417221084121881</v>
      </c>
      <c r="K764" s="55">
        <f t="shared" si="84"/>
        <v>8.0957129495919862</v>
      </c>
      <c r="N764" s="15"/>
    </row>
    <row r="765" spans="1:14" s="2" customFormat="1" ht="38.25" customHeight="1" x14ac:dyDescent="0.25">
      <c r="A765" s="54" t="s">
        <v>174</v>
      </c>
      <c r="B765" s="20" t="s">
        <v>1096</v>
      </c>
      <c r="C765" s="20" t="s">
        <v>264</v>
      </c>
      <c r="D765" s="20" t="s">
        <v>850</v>
      </c>
      <c r="E765" s="21">
        <v>168</v>
      </c>
      <c r="F765" s="22">
        <f t="shared" si="81"/>
        <v>11930.066530094626</v>
      </c>
      <c r="G765" s="22">
        <f t="shared" si="87"/>
        <v>134.4</v>
      </c>
      <c r="H765" s="55">
        <f t="shared" si="82"/>
        <v>9714.8555395103831</v>
      </c>
      <c r="I765" s="28"/>
      <c r="J765" s="81">
        <f t="shared" si="83"/>
        <v>19.883444216824376</v>
      </c>
      <c r="K765" s="55">
        <f t="shared" si="84"/>
        <v>16.191425899183972</v>
      </c>
      <c r="N765" s="15"/>
    </row>
    <row r="766" spans="1:14" s="2" customFormat="1" ht="38.25" customHeight="1" x14ac:dyDescent="0.25">
      <c r="A766" s="52" t="s">
        <v>174</v>
      </c>
      <c r="B766" s="16" t="s">
        <v>999</v>
      </c>
      <c r="C766" s="16" t="s">
        <v>264</v>
      </c>
      <c r="D766" s="16" t="s">
        <v>468</v>
      </c>
      <c r="E766" s="17">
        <v>150</v>
      </c>
      <c r="F766" s="18">
        <f t="shared" si="81"/>
        <v>10651.845116155915</v>
      </c>
      <c r="G766" s="18">
        <f t="shared" si="87"/>
        <v>120</v>
      </c>
      <c r="H766" s="53">
        <f t="shared" si="82"/>
        <v>8673.9781602771272</v>
      </c>
      <c r="I766" s="28"/>
      <c r="J766" s="80">
        <f t="shared" si="83"/>
        <v>17.75307519359319</v>
      </c>
      <c r="K766" s="53">
        <f t="shared" si="84"/>
        <v>14.456630267128546</v>
      </c>
      <c r="N766" s="15"/>
    </row>
    <row r="767" spans="1:14" s="2" customFormat="1" ht="38.25" customHeight="1" x14ac:dyDescent="0.25">
      <c r="A767" s="52" t="s">
        <v>174</v>
      </c>
      <c r="B767" s="16" t="s">
        <v>999</v>
      </c>
      <c r="C767" s="16" t="s">
        <v>264</v>
      </c>
      <c r="D767" s="16" t="s">
        <v>483</v>
      </c>
      <c r="E767" s="17">
        <v>81</v>
      </c>
      <c r="F767" s="18">
        <f t="shared" si="81"/>
        <v>5751.9963627241941</v>
      </c>
      <c r="G767" s="18">
        <f t="shared" si="87"/>
        <v>64.8</v>
      </c>
      <c r="H767" s="53">
        <f t="shared" si="82"/>
        <v>4683.9482065496486</v>
      </c>
      <c r="I767" s="28"/>
      <c r="J767" s="80">
        <f t="shared" si="83"/>
        <v>9.5866606045403238</v>
      </c>
      <c r="K767" s="53">
        <f t="shared" si="84"/>
        <v>7.8065803442494142</v>
      </c>
      <c r="N767" s="15"/>
    </row>
    <row r="768" spans="1:14" s="2" customFormat="1" ht="38.25" customHeight="1" x14ac:dyDescent="0.25">
      <c r="A768" s="52" t="s">
        <v>174</v>
      </c>
      <c r="B768" s="16" t="s">
        <v>999</v>
      </c>
      <c r="C768" s="16" t="s">
        <v>264</v>
      </c>
      <c r="D768" s="16" t="s">
        <v>469</v>
      </c>
      <c r="E768" s="17">
        <v>96</v>
      </c>
      <c r="F768" s="18">
        <f t="shared" si="81"/>
        <v>6817.180874339786</v>
      </c>
      <c r="G768" s="18">
        <f t="shared" si="87"/>
        <v>76.800000000000011</v>
      </c>
      <c r="H768" s="53">
        <f t="shared" si="82"/>
        <v>5551.3460225773624</v>
      </c>
      <c r="I768" s="28"/>
      <c r="J768" s="80">
        <f t="shared" si="83"/>
        <v>11.361968123899644</v>
      </c>
      <c r="K768" s="53">
        <f t="shared" si="84"/>
        <v>9.2522433709622707</v>
      </c>
      <c r="N768" s="15"/>
    </row>
    <row r="769" spans="1:14" s="2" customFormat="1" ht="38.25" customHeight="1" x14ac:dyDescent="0.25">
      <c r="A769" s="52" t="s">
        <v>174</v>
      </c>
      <c r="B769" s="16" t="s">
        <v>1003</v>
      </c>
      <c r="C769" s="16" t="s">
        <v>264</v>
      </c>
      <c r="D769" s="16" t="s">
        <v>502</v>
      </c>
      <c r="E769" s="17">
        <v>270</v>
      </c>
      <c r="F769" s="18">
        <f t="shared" si="81"/>
        <v>19173.321209080648</v>
      </c>
      <c r="G769" s="18">
        <f t="shared" si="87"/>
        <v>216</v>
      </c>
      <c r="H769" s="53">
        <f t="shared" si="82"/>
        <v>15613.160688498829</v>
      </c>
      <c r="I769" s="28"/>
      <c r="J769" s="80">
        <f t="shared" si="83"/>
        <v>31.955535348467748</v>
      </c>
      <c r="K769" s="53">
        <f t="shared" si="84"/>
        <v>26.02193448083138</v>
      </c>
      <c r="N769" s="15"/>
    </row>
    <row r="770" spans="1:14" s="2" customFormat="1" ht="38.25" customHeight="1" x14ac:dyDescent="0.25">
      <c r="A770" s="52" t="s">
        <v>174</v>
      </c>
      <c r="B770" s="16" t="s">
        <v>1012</v>
      </c>
      <c r="C770" s="16" t="s">
        <v>264</v>
      </c>
      <c r="D770" s="16" t="s">
        <v>488</v>
      </c>
      <c r="E770" s="17">
        <v>192</v>
      </c>
      <c r="F770" s="18">
        <f t="shared" si="81"/>
        <v>13634.361748679572</v>
      </c>
      <c r="G770" s="18">
        <f t="shared" si="87"/>
        <v>153.60000000000002</v>
      </c>
      <c r="H770" s="53">
        <f t="shared" si="82"/>
        <v>11102.692045154725</v>
      </c>
      <c r="I770" s="28"/>
      <c r="J770" s="80">
        <f t="shared" si="83"/>
        <v>22.723936247799287</v>
      </c>
      <c r="K770" s="53">
        <f t="shared" si="84"/>
        <v>18.504486741924541</v>
      </c>
      <c r="N770" s="15"/>
    </row>
    <row r="771" spans="1:14" s="2" customFormat="1" ht="38.25" customHeight="1" x14ac:dyDescent="0.25">
      <c r="A771" s="52" t="s">
        <v>174</v>
      </c>
      <c r="B771" s="16" t="s">
        <v>1004</v>
      </c>
      <c r="C771" s="16" t="s">
        <v>264</v>
      </c>
      <c r="D771" s="16" t="s">
        <v>471</v>
      </c>
      <c r="E771" s="17">
        <v>234</v>
      </c>
      <c r="F771" s="18">
        <f t="shared" si="81"/>
        <v>16616.878381203227</v>
      </c>
      <c r="G771" s="18">
        <f t="shared" si="87"/>
        <v>187.20000000000002</v>
      </c>
      <c r="H771" s="53">
        <f t="shared" si="82"/>
        <v>13531.405930032321</v>
      </c>
      <c r="I771" s="28"/>
      <c r="J771" s="80">
        <f t="shared" si="83"/>
        <v>27.69479730200538</v>
      </c>
      <c r="K771" s="53">
        <f t="shared" si="84"/>
        <v>22.552343216720534</v>
      </c>
      <c r="N771" s="15"/>
    </row>
    <row r="772" spans="1:14" s="2" customFormat="1" ht="38.25" customHeight="1" x14ac:dyDescent="0.25">
      <c r="A772" s="52" t="s">
        <v>174</v>
      </c>
      <c r="B772" s="16" t="s">
        <v>1005</v>
      </c>
      <c r="C772" s="16" t="s">
        <v>264</v>
      </c>
      <c r="D772" s="16" t="s">
        <v>481</v>
      </c>
      <c r="E772" s="17">
        <v>204</v>
      </c>
      <c r="F772" s="18">
        <f t="shared" si="81"/>
        <v>14486.509357972045</v>
      </c>
      <c r="G772" s="18">
        <f t="shared" si="87"/>
        <v>163.20000000000002</v>
      </c>
      <c r="H772" s="53">
        <f t="shared" si="82"/>
        <v>11796.610297976895</v>
      </c>
      <c r="I772" s="28"/>
      <c r="J772" s="80">
        <f t="shared" si="83"/>
        <v>24.144182263286741</v>
      </c>
      <c r="K772" s="53">
        <f t="shared" si="84"/>
        <v>19.661017163294826</v>
      </c>
      <c r="N772" s="15"/>
    </row>
    <row r="773" spans="1:14" s="2" customFormat="1" ht="38.25" customHeight="1" x14ac:dyDescent="0.25">
      <c r="A773" s="52" t="s">
        <v>174</v>
      </c>
      <c r="B773" s="16" t="s">
        <v>1005</v>
      </c>
      <c r="C773" s="16" t="s">
        <v>264</v>
      </c>
      <c r="D773" s="16" t="s">
        <v>477</v>
      </c>
      <c r="E773" s="17">
        <v>156</v>
      </c>
      <c r="F773" s="18">
        <f t="shared" si="81"/>
        <v>11077.918920802151</v>
      </c>
      <c r="G773" s="18">
        <f t="shared" si="87"/>
        <v>124.80000000000001</v>
      </c>
      <c r="H773" s="53">
        <f t="shared" si="82"/>
        <v>9020.937286688215</v>
      </c>
      <c r="I773" s="28"/>
      <c r="J773" s="80">
        <f t="shared" si="83"/>
        <v>18.463198201336919</v>
      </c>
      <c r="K773" s="53">
        <f t="shared" si="84"/>
        <v>15.034895477813691</v>
      </c>
      <c r="N773" s="15"/>
    </row>
    <row r="774" spans="1:14" s="2" customFormat="1" ht="38.25" customHeight="1" x14ac:dyDescent="0.25">
      <c r="A774" s="52" t="s">
        <v>174</v>
      </c>
      <c r="B774" s="16" t="s">
        <v>1003</v>
      </c>
      <c r="C774" s="16" t="s">
        <v>264</v>
      </c>
      <c r="D774" s="16" t="s">
        <v>492</v>
      </c>
      <c r="E774" s="17">
        <v>162</v>
      </c>
      <c r="F774" s="18">
        <f t="shared" ref="F774:F837" si="88">D$920*(E774/E$918)</f>
        <v>11503.992725448388</v>
      </c>
      <c r="G774" s="18">
        <f t="shared" si="87"/>
        <v>129.6</v>
      </c>
      <c r="H774" s="53">
        <f t="shared" ref="H774:H837" si="89">D$920*(G774/G$918)</f>
        <v>9367.8964130992972</v>
      </c>
      <c r="I774" s="28"/>
      <c r="J774" s="80">
        <f t="shared" ref="J774:J837" si="90">F774/600</f>
        <v>19.173321209080648</v>
      </c>
      <c r="K774" s="53">
        <f t="shared" ref="K774:K837" si="91">H774/600</f>
        <v>15.613160688498828</v>
      </c>
      <c r="N774" s="15"/>
    </row>
    <row r="775" spans="1:14" s="2" customFormat="1" ht="38.25" customHeight="1" x14ac:dyDescent="0.25">
      <c r="A775" s="52" t="s">
        <v>174</v>
      </c>
      <c r="B775" s="16" t="s">
        <v>1000</v>
      </c>
      <c r="C775" s="16" t="s">
        <v>264</v>
      </c>
      <c r="D775" s="16" t="s">
        <v>772</v>
      </c>
      <c r="E775" s="17">
        <v>108</v>
      </c>
      <c r="F775" s="18">
        <f t="shared" si="88"/>
        <v>7669.32848363226</v>
      </c>
      <c r="G775" s="18">
        <f t="shared" si="87"/>
        <v>86.4</v>
      </c>
      <c r="H775" s="53">
        <f t="shared" si="89"/>
        <v>6245.2642753995324</v>
      </c>
      <c r="I775" s="28"/>
      <c r="J775" s="80">
        <f t="shared" si="90"/>
        <v>12.782214139387101</v>
      </c>
      <c r="K775" s="53">
        <f t="shared" si="91"/>
        <v>10.408773792332553</v>
      </c>
      <c r="N775" s="15"/>
    </row>
    <row r="776" spans="1:14" s="2" customFormat="1" ht="38.25" customHeight="1" x14ac:dyDescent="0.25">
      <c r="A776" s="52" t="s">
        <v>174</v>
      </c>
      <c r="B776" s="16" t="s">
        <v>1010</v>
      </c>
      <c r="C776" s="16" t="s">
        <v>264</v>
      </c>
      <c r="D776" s="16" t="s">
        <v>482</v>
      </c>
      <c r="E776" s="17">
        <v>189</v>
      </c>
      <c r="F776" s="18">
        <f t="shared" si="88"/>
        <v>13421.324846356452</v>
      </c>
      <c r="G776" s="18">
        <f t="shared" si="87"/>
        <v>151.20000000000002</v>
      </c>
      <c r="H776" s="53">
        <f t="shared" si="89"/>
        <v>10929.212481949182</v>
      </c>
      <c r="I776" s="28"/>
      <c r="J776" s="80">
        <f t="shared" si="90"/>
        <v>22.368874743927421</v>
      </c>
      <c r="K776" s="53">
        <f t="shared" si="91"/>
        <v>18.215354136581968</v>
      </c>
      <c r="N776" s="15"/>
    </row>
    <row r="777" spans="1:14" s="2" customFormat="1" ht="38.25" customHeight="1" x14ac:dyDescent="0.25">
      <c r="A777" s="52" t="s">
        <v>174</v>
      </c>
      <c r="B777" s="16" t="s">
        <v>998</v>
      </c>
      <c r="C777" s="16" t="s">
        <v>264</v>
      </c>
      <c r="D777" s="16" t="s">
        <v>485</v>
      </c>
      <c r="E777" s="17">
        <v>150</v>
      </c>
      <c r="F777" s="18">
        <f t="shared" si="88"/>
        <v>10651.845116155915</v>
      </c>
      <c r="G777" s="18">
        <f t="shared" si="87"/>
        <v>120</v>
      </c>
      <c r="H777" s="53">
        <f t="shared" si="89"/>
        <v>8673.9781602771272</v>
      </c>
      <c r="I777" s="28"/>
      <c r="J777" s="80">
        <f t="shared" si="90"/>
        <v>17.75307519359319</v>
      </c>
      <c r="K777" s="53">
        <f t="shared" si="91"/>
        <v>14.456630267128546</v>
      </c>
      <c r="N777" s="15"/>
    </row>
    <row r="778" spans="1:14" s="2" customFormat="1" ht="38.25" customHeight="1" x14ac:dyDescent="0.25">
      <c r="A778" s="52" t="s">
        <v>174</v>
      </c>
      <c r="B778" s="16" t="s">
        <v>1007</v>
      </c>
      <c r="C778" s="16" t="s">
        <v>264</v>
      </c>
      <c r="D778" s="16" t="s">
        <v>500</v>
      </c>
      <c r="E778" s="17">
        <v>153</v>
      </c>
      <c r="F778" s="18">
        <f t="shared" si="88"/>
        <v>10864.882018479033</v>
      </c>
      <c r="G778" s="18">
        <f t="shared" si="87"/>
        <v>122.4</v>
      </c>
      <c r="H778" s="53">
        <f t="shared" si="89"/>
        <v>8847.4577234826702</v>
      </c>
      <c r="I778" s="28"/>
      <c r="J778" s="80">
        <f t="shared" si="90"/>
        <v>18.108136697465056</v>
      </c>
      <c r="K778" s="53">
        <f t="shared" si="91"/>
        <v>14.745762872471117</v>
      </c>
      <c r="N778" s="15"/>
    </row>
    <row r="779" spans="1:14" s="2" customFormat="1" ht="38.25" customHeight="1" x14ac:dyDescent="0.25">
      <c r="A779" s="52" t="s">
        <v>174</v>
      </c>
      <c r="B779" s="16" t="s">
        <v>1009</v>
      </c>
      <c r="C779" s="16" t="s">
        <v>264</v>
      </c>
      <c r="D779" s="16" t="s">
        <v>496</v>
      </c>
      <c r="E779" s="17">
        <v>90</v>
      </c>
      <c r="F779" s="18">
        <f t="shared" si="88"/>
        <v>6391.1070696935485</v>
      </c>
      <c r="G779" s="18">
        <f t="shared" si="87"/>
        <v>72</v>
      </c>
      <c r="H779" s="53">
        <f t="shared" si="89"/>
        <v>5204.3868961662765</v>
      </c>
      <c r="I779" s="28"/>
      <c r="J779" s="80">
        <f t="shared" si="90"/>
        <v>10.651845116155915</v>
      </c>
      <c r="K779" s="53">
        <f t="shared" si="91"/>
        <v>8.6739781602771284</v>
      </c>
      <c r="N779" s="15"/>
    </row>
    <row r="780" spans="1:14" s="2" customFormat="1" ht="38.25" customHeight="1" x14ac:dyDescent="0.25">
      <c r="A780" s="52" t="s">
        <v>174</v>
      </c>
      <c r="B780" s="16" t="s">
        <v>1005</v>
      </c>
      <c r="C780" s="16" t="s">
        <v>264</v>
      </c>
      <c r="D780" s="16" t="s">
        <v>479</v>
      </c>
      <c r="E780" s="17">
        <v>195</v>
      </c>
      <c r="F780" s="18">
        <f t="shared" si="88"/>
        <v>13847.39865100269</v>
      </c>
      <c r="G780" s="18">
        <f t="shared" si="87"/>
        <v>156</v>
      </c>
      <c r="H780" s="53">
        <f t="shared" si="89"/>
        <v>11276.171608360266</v>
      </c>
      <c r="I780" s="28"/>
      <c r="J780" s="80">
        <f t="shared" si="90"/>
        <v>23.07899775167115</v>
      </c>
      <c r="K780" s="53">
        <f t="shared" si="91"/>
        <v>18.793619347267111</v>
      </c>
      <c r="N780" s="15"/>
    </row>
    <row r="781" spans="1:14" s="2" customFormat="1" ht="38.25" customHeight="1" x14ac:dyDescent="0.25">
      <c r="A781" s="52" t="s">
        <v>174</v>
      </c>
      <c r="B781" s="16" t="s">
        <v>1010</v>
      </c>
      <c r="C781" s="16" t="s">
        <v>264</v>
      </c>
      <c r="D781" s="16" t="s">
        <v>467</v>
      </c>
      <c r="E781" s="17">
        <v>141</v>
      </c>
      <c r="F781" s="18">
        <f t="shared" si="88"/>
        <v>10012.734409186562</v>
      </c>
      <c r="G781" s="18">
        <f t="shared" si="87"/>
        <v>112.80000000000001</v>
      </c>
      <c r="H781" s="53">
        <f t="shared" si="89"/>
        <v>8153.5394706605011</v>
      </c>
      <c r="I781" s="28"/>
      <c r="J781" s="80">
        <f t="shared" si="90"/>
        <v>16.687890681977603</v>
      </c>
      <c r="K781" s="53">
        <f t="shared" si="91"/>
        <v>13.589232451100836</v>
      </c>
      <c r="N781" s="15"/>
    </row>
    <row r="782" spans="1:14" s="2" customFormat="1" ht="38.25" customHeight="1" x14ac:dyDescent="0.25">
      <c r="A782" s="52" t="s">
        <v>174</v>
      </c>
      <c r="B782" s="16" t="s">
        <v>1008</v>
      </c>
      <c r="C782" s="16" t="s">
        <v>264</v>
      </c>
      <c r="D782" s="16" t="s">
        <v>465</v>
      </c>
      <c r="E782" s="17">
        <v>267</v>
      </c>
      <c r="F782" s="18">
        <f t="shared" si="88"/>
        <v>18960.284306757527</v>
      </c>
      <c r="G782" s="18">
        <f t="shared" si="87"/>
        <v>213.60000000000002</v>
      </c>
      <c r="H782" s="53">
        <f t="shared" si="89"/>
        <v>15439.681125293288</v>
      </c>
      <c r="I782" s="28"/>
      <c r="J782" s="80">
        <f t="shared" si="90"/>
        <v>31.600473844595879</v>
      </c>
      <c r="K782" s="53">
        <f t="shared" si="91"/>
        <v>25.732801875488814</v>
      </c>
      <c r="N782" s="15"/>
    </row>
    <row r="783" spans="1:14" s="2" customFormat="1" ht="38.25" customHeight="1" x14ac:dyDescent="0.25">
      <c r="A783" s="52" t="s">
        <v>174</v>
      </c>
      <c r="B783" s="16" t="s">
        <v>1004</v>
      </c>
      <c r="C783" s="16" t="s">
        <v>264</v>
      </c>
      <c r="D783" s="16" t="s">
        <v>473</v>
      </c>
      <c r="E783" s="17">
        <v>174</v>
      </c>
      <c r="F783" s="18">
        <f t="shared" si="88"/>
        <v>12356.140334740861</v>
      </c>
      <c r="G783" s="18">
        <f t="shared" si="87"/>
        <v>139.20000000000002</v>
      </c>
      <c r="H783" s="53">
        <f t="shared" si="89"/>
        <v>10061.814665921471</v>
      </c>
      <c r="I783" s="28"/>
      <c r="J783" s="80">
        <f t="shared" si="90"/>
        <v>20.593567224568101</v>
      </c>
      <c r="K783" s="53">
        <f t="shared" si="91"/>
        <v>16.769691109869118</v>
      </c>
      <c r="N783" s="15"/>
    </row>
    <row r="784" spans="1:14" s="2" customFormat="1" ht="38.25" customHeight="1" x14ac:dyDescent="0.25">
      <c r="A784" s="52" t="s">
        <v>174</v>
      </c>
      <c r="B784" s="16" t="s">
        <v>1000</v>
      </c>
      <c r="C784" s="16" t="s">
        <v>264</v>
      </c>
      <c r="D784" s="16" t="s">
        <v>773</v>
      </c>
      <c r="E784" s="17">
        <v>123</v>
      </c>
      <c r="F784" s="18">
        <f t="shared" si="88"/>
        <v>8734.512995247851</v>
      </c>
      <c r="G784" s="18">
        <f t="shared" si="87"/>
        <v>98.4</v>
      </c>
      <c r="H784" s="53">
        <f t="shared" si="89"/>
        <v>7112.6620914272453</v>
      </c>
      <c r="I784" s="28"/>
      <c r="J784" s="80">
        <f t="shared" si="90"/>
        <v>14.557521658746419</v>
      </c>
      <c r="K784" s="53">
        <f t="shared" si="91"/>
        <v>11.854436819045409</v>
      </c>
      <c r="N784" s="15"/>
    </row>
    <row r="785" spans="1:14" s="2" customFormat="1" ht="38.25" customHeight="1" x14ac:dyDescent="0.25">
      <c r="A785" s="52" t="s">
        <v>174</v>
      </c>
      <c r="B785" s="16" t="s">
        <v>1009</v>
      </c>
      <c r="C785" s="16" t="s">
        <v>264</v>
      </c>
      <c r="D785" s="16" t="s">
        <v>495</v>
      </c>
      <c r="E785" s="17">
        <v>108</v>
      </c>
      <c r="F785" s="18">
        <f t="shared" si="88"/>
        <v>7669.32848363226</v>
      </c>
      <c r="G785" s="18">
        <f t="shared" si="87"/>
        <v>86.4</v>
      </c>
      <c r="H785" s="53">
        <f t="shared" si="89"/>
        <v>6245.2642753995324</v>
      </c>
      <c r="I785" s="28"/>
      <c r="J785" s="80">
        <f t="shared" si="90"/>
        <v>12.782214139387101</v>
      </c>
      <c r="K785" s="53">
        <f t="shared" si="91"/>
        <v>10.408773792332553</v>
      </c>
      <c r="N785" s="15"/>
    </row>
    <row r="786" spans="1:14" s="2" customFormat="1" ht="38.25" customHeight="1" x14ac:dyDescent="0.25">
      <c r="A786" s="52" t="s">
        <v>174</v>
      </c>
      <c r="B786" s="16" t="s">
        <v>1002</v>
      </c>
      <c r="C786" s="16" t="s">
        <v>264</v>
      </c>
      <c r="D786" s="16" t="s">
        <v>494</v>
      </c>
      <c r="E786" s="17">
        <v>162</v>
      </c>
      <c r="F786" s="18">
        <f t="shared" si="88"/>
        <v>11503.992725448388</v>
      </c>
      <c r="G786" s="18">
        <f t="shared" si="87"/>
        <v>129.6</v>
      </c>
      <c r="H786" s="53">
        <f t="shared" si="89"/>
        <v>9367.8964130992972</v>
      </c>
      <c r="I786" s="28"/>
      <c r="J786" s="80">
        <f t="shared" si="90"/>
        <v>19.173321209080648</v>
      </c>
      <c r="K786" s="53">
        <f t="shared" si="91"/>
        <v>15.613160688498828</v>
      </c>
      <c r="N786" s="15"/>
    </row>
    <row r="787" spans="1:14" s="2" customFormat="1" ht="38.25" customHeight="1" x14ac:dyDescent="0.25">
      <c r="A787" s="52" t="s">
        <v>174</v>
      </c>
      <c r="B787" s="16" t="s">
        <v>1010</v>
      </c>
      <c r="C787" s="16" t="s">
        <v>264</v>
      </c>
      <c r="D787" s="16" t="s">
        <v>486</v>
      </c>
      <c r="E787" s="17">
        <v>87</v>
      </c>
      <c r="F787" s="18">
        <f t="shared" si="88"/>
        <v>6178.0701673704307</v>
      </c>
      <c r="G787" s="18">
        <f t="shared" si="87"/>
        <v>69.600000000000009</v>
      </c>
      <c r="H787" s="53">
        <f t="shared" si="89"/>
        <v>5030.9073329607354</v>
      </c>
      <c r="I787" s="28"/>
      <c r="J787" s="80">
        <f t="shared" si="90"/>
        <v>10.296783612284051</v>
      </c>
      <c r="K787" s="53">
        <f t="shared" si="91"/>
        <v>8.3848455549345591</v>
      </c>
      <c r="N787" s="15"/>
    </row>
    <row r="788" spans="1:14" s="2" customFormat="1" ht="38.25" customHeight="1" x14ac:dyDescent="0.25">
      <c r="A788" s="52" t="s">
        <v>174</v>
      </c>
      <c r="B788" s="16" t="s">
        <v>1006</v>
      </c>
      <c r="C788" s="16" t="s">
        <v>264</v>
      </c>
      <c r="D788" s="16" t="s">
        <v>472</v>
      </c>
      <c r="E788" s="17">
        <v>171</v>
      </c>
      <c r="F788" s="18">
        <f t="shared" si="88"/>
        <v>12143.103432417744</v>
      </c>
      <c r="G788" s="18">
        <f t="shared" si="87"/>
        <v>136.80000000000001</v>
      </c>
      <c r="H788" s="53">
        <f t="shared" si="89"/>
        <v>9888.335102715926</v>
      </c>
      <c r="I788" s="28"/>
      <c r="J788" s="80">
        <f t="shared" si="90"/>
        <v>20.238505720696239</v>
      </c>
      <c r="K788" s="53">
        <f t="shared" si="91"/>
        <v>16.480558504526542</v>
      </c>
      <c r="N788" s="15"/>
    </row>
    <row r="789" spans="1:14" s="2" customFormat="1" ht="38.25" customHeight="1" x14ac:dyDescent="0.25">
      <c r="A789" s="52" t="s">
        <v>174</v>
      </c>
      <c r="B789" s="16" t="s">
        <v>1005</v>
      </c>
      <c r="C789" s="16" t="s">
        <v>264</v>
      </c>
      <c r="D789" s="16" t="s">
        <v>476</v>
      </c>
      <c r="E789" s="17">
        <v>93</v>
      </c>
      <c r="F789" s="18">
        <f t="shared" si="88"/>
        <v>6604.1439720166672</v>
      </c>
      <c r="G789" s="18">
        <f t="shared" si="87"/>
        <v>74.400000000000006</v>
      </c>
      <c r="H789" s="53">
        <f t="shared" si="89"/>
        <v>5377.8664593718195</v>
      </c>
      <c r="I789" s="28"/>
      <c r="J789" s="80">
        <f t="shared" si="90"/>
        <v>11.006906620027779</v>
      </c>
      <c r="K789" s="53">
        <f t="shared" si="91"/>
        <v>8.9631107656196995</v>
      </c>
      <c r="N789" s="15"/>
    </row>
    <row r="790" spans="1:14" s="2" customFormat="1" ht="38.25" customHeight="1" x14ac:dyDescent="0.25">
      <c r="A790" s="52" t="s">
        <v>174</v>
      </c>
      <c r="B790" s="16" t="s">
        <v>1002</v>
      </c>
      <c r="C790" s="16" t="s">
        <v>264</v>
      </c>
      <c r="D790" s="16" t="s">
        <v>487</v>
      </c>
      <c r="E790" s="17">
        <v>150</v>
      </c>
      <c r="F790" s="18">
        <f t="shared" si="88"/>
        <v>10651.845116155915</v>
      </c>
      <c r="G790" s="18">
        <f t="shared" si="87"/>
        <v>120</v>
      </c>
      <c r="H790" s="53">
        <f t="shared" si="89"/>
        <v>8673.9781602771272</v>
      </c>
      <c r="I790" s="28"/>
      <c r="J790" s="80">
        <f t="shared" si="90"/>
        <v>17.75307519359319</v>
      </c>
      <c r="K790" s="53">
        <f t="shared" si="91"/>
        <v>14.456630267128546</v>
      </c>
      <c r="N790" s="15"/>
    </row>
    <row r="791" spans="1:14" s="2" customFormat="1" ht="38.25" customHeight="1" x14ac:dyDescent="0.25">
      <c r="A791" s="52" t="s">
        <v>174</v>
      </c>
      <c r="B791" s="16" t="s">
        <v>1003</v>
      </c>
      <c r="C791" s="16" t="s">
        <v>264</v>
      </c>
      <c r="D791" s="16" t="s">
        <v>489</v>
      </c>
      <c r="E791" s="17">
        <v>102</v>
      </c>
      <c r="F791" s="18">
        <f t="shared" si="88"/>
        <v>7243.2546789860226</v>
      </c>
      <c r="G791" s="18">
        <f t="shared" si="87"/>
        <v>81.600000000000009</v>
      </c>
      <c r="H791" s="53">
        <f t="shared" si="89"/>
        <v>5898.3051489884474</v>
      </c>
      <c r="I791" s="28"/>
      <c r="J791" s="80">
        <f t="shared" si="90"/>
        <v>12.07209113164337</v>
      </c>
      <c r="K791" s="53">
        <f t="shared" si="91"/>
        <v>9.8305085816474129</v>
      </c>
      <c r="N791" s="15"/>
    </row>
    <row r="792" spans="1:14" s="2" customFormat="1" ht="38.25" customHeight="1" x14ac:dyDescent="0.25">
      <c r="A792" s="52" t="s">
        <v>174</v>
      </c>
      <c r="B792" s="16" t="s">
        <v>1011</v>
      </c>
      <c r="C792" s="16" t="s">
        <v>264</v>
      </c>
      <c r="D792" s="16" t="s">
        <v>493</v>
      </c>
      <c r="E792" s="17">
        <v>132</v>
      </c>
      <c r="F792" s="18">
        <f t="shared" si="88"/>
        <v>9373.6237022172063</v>
      </c>
      <c r="G792" s="18">
        <f t="shared" si="87"/>
        <v>105.60000000000001</v>
      </c>
      <c r="H792" s="53">
        <f t="shared" si="89"/>
        <v>7633.1007810438741</v>
      </c>
      <c r="I792" s="28"/>
      <c r="J792" s="80">
        <f t="shared" si="90"/>
        <v>15.62270617036201</v>
      </c>
      <c r="K792" s="53">
        <f t="shared" si="91"/>
        <v>12.721834635073124</v>
      </c>
      <c r="N792" s="15"/>
    </row>
    <row r="793" spans="1:14" s="2" customFormat="1" ht="38.25" customHeight="1" x14ac:dyDescent="0.25">
      <c r="A793" s="52" t="s">
        <v>174</v>
      </c>
      <c r="B793" s="16" t="s">
        <v>1005</v>
      </c>
      <c r="C793" s="16" t="s">
        <v>264</v>
      </c>
      <c r="D793" s="16" t="s">
        <v>478</v>
      </c>
      <c r="E793" s="17">
        <v>201</v>
      </c>
      <c r="F793" s="18">
        <f t="shared" si="88"/>
        <v>14273.472455648927</v>
      </c>
      <c r="G793" s="18">
        <f t="shared" si="87"/>
        <v>160.80000000000001</v>
      </c>
      <c r="H793" s="53">
        <f t="shared" si="89"/>
        <v>11623.130734771352</v>
      </c>
      <c r="I793" s="28"/>
      <c r="J793" s="80">
        <f t="shared" si="90"/>
        <v>23.789120759414878</v>
      </c>
      <c r="K793" s="53">
        <f t="shared" si="91"/>
        <v>19.371884557952253</v>
      </c>
      <c r="N793" s="15"/>
    </row>
    <row r="794" spans="1:14" s="2" customFormat="1" ht="38.25" customHeight="1" x14ac:dyDescent="0.25">
      <c r="A794" s="52" t="s">
        <v>174</v>
      </c>
      <c r="B794" s="16" t="s">
        <v>1007</v>
      </c>
      <c r="C794" s="16" t="s">
        <v>264</v>
      </c>
      <c r="D794" s="16" t="s">
        <v>498</v>
      </c>
      <c r="E794" s="17">
        <v>78</v>
      </c>
      <c r="F794" s="18">
        <f t="shared" si="88"/>
        <v>5538.9594604010754</v>
      </c>
      <c r="G794" s="18">
        <f t="shared" si="87"/>
        <v>62.400000000000006</v>
      </c>
      <c r="H794" s="53">
        <f t="shared" si="89"/>
        <v>4510.4686433441075</v>
      </c>
      <c r="I794" s="28"/>
      <c r="J794" s="80">
        <f t="shared" si="90"/>
        <v>9.2315991006684595</v>
      </c>
      <c r="K794" s="53">
        <f t="shared" si="91"/>
        <v>7.5174477389068457</v>
      </c>
      <c r="N794" s="15"/>
    </row>
    <row r="795" spans="1:14" s="2" customFormat="1" ht="38.25" customHeight="1" x14ac:dyDescent="0.25">
      <c r="A795" s="52" t="s">
        <v>174</v>
      </c>
      <c r="B795" s="16" t="s">
        <v>1005</v>
      </c>
      <c r="C795" s="16" t="s">
        <v>264</v>
      </c>
      <c r="D795" s="16" t="s">
        <v>480</v>
      </c>
      <c r="E795" s="17">
        <v>201</v>
      </c>
      <c r="F795" s="18">
        <f t="shared" si="88"/>
        <v>14273.472455648927</v>
      </c>
      <c r="G795" s="18">
        <f t="shared" si="87"/>
        <v>160.80000000000001</v>
      </c>
      <c r="H795" s="53">
        <f t="shared" si="89"/>
        <v>11623.130734771352</v>
      </c>
      <c r="I795" s="28"/>
      <c r="J795" s="80">
        <f t="shared" si="90"/>
        <v>23.789120759414878</v>
      </c>
      <c r="K795" s="53">
        <f t="shared" si="91"/>
        <v>19.371884557952253</v>
      </c>
      <c r="N795" s="15"/>
    </row>
    <row r="796" spans="1:14" s="2" customFormat="1" ht="38.25" customHeight="1" x14ac:dyDescent="0.25">
      <c r="A796" s="52" t="s">
        <v>174</v>
      </c>
      <c r="B796" s="16" t="s">
        <v>1006</v>
      </c>
      <c r="C796" s="16" t="s">
        <v>264</v>
      </c>
      <c r="D796" s="16" t="s">
        <v>466</v>
      </c>
      <c r="E796" s="17">
        <v>120</v>
      </c>
      <c r="F796" s="18">
        <f t="shared" si="88"/>
        <v>8521.4760929247313</v>
      </c>
      <c r="G796" s="18">
        <f t="shared" si="87"/>
        <v>96</v>
      </c>
      <c r="H796" s="53">
        <f t="shared" si="89"/>
        <v>6939.1825282217014</v>
      </c>
      <c r="I796" s="28"/>
      <c r="J796" s="80">
        <f t="shared" si="90"/>
        <v>14.202460154874553</v>
      </c>
      <c r="K796" s="53">
        <f t="shared" si="91"/>
        <v>11.565304213702836</v>
      </c>
      <c r="N796" s="15"/>
    </row>
    <row r="797" spans="1:14" ht="38.25" customHeight="1" x14ac:dyDescent="0.25">
      <c r="A797" s="52" t="s">
        <v>174</v>
      </c>
      <c r="B797" s="16" t="s">
        <v>1001</v>
      </c>
      <c r="C797" s="16" t="s">
        <v>264</v>
      </c>
      <c r="D797" s="16" t="s">
        <v>484</v>
      </c>
      <c r="E797" s="17">
        <v>174</v>
      </c>
      <c r="F797" s="18">
        <f t="shared" si="88"/>
        <v>12356.140334740861</v>
      </c>
      <c r="G797" s="18">
        <f t="shared" si="87"/>
        <v>139.20000000000002</v>
      </c>
      <c r="H797" s="53">
        <f t="shared" si="89"/>
        <v>10061.814665921471</v>
      </c>
      <c r="I797" s="28"/>
      <c r="J797" s="80">
        <f t="shared" si="90"/>
        <v>20.593567224568101</v>
      </c>
      <c r="K797" s="53">
        <f t="shared" si="91"/>
        <v>16.769691109869118</v>
      </c>
    </row>
    <row r="798" spans="1:14" ht="38.25" customHeight="1" x14ac:dyDescent="0.25">
      <c r="A798" s="52" t="s">
        <v>174</v>
      </c>
      <c r="B798" s="16" t="s">
        <v>1009</v>
      </c>
      <c r="C798" s="16" t="s">
        <v>264</v>
      </c>
      <c r="D798" s="16" t="s">
        <v>499</v>
      </c>
      <c r="E798" s="17">
        <v>126</v>
      </c>
      <c r="F798" s="18">
        <f t="shared" si="88"/>
        <v>8947.5498975709688</v>
      </c>
      <c r="G798" s="18">
        <f t="shared" si="87"/>
        <v>100.80000000000001</v>
      </c>
      <c r="H798" s="53">
        <f t="shared" si="89"/>
        <v>7286.1416546327882</v>
      </c>
      <c r="I798" s="28"/>
      <c r="J798" s="80">
        <f t="shared" si="90"/>
        <v>14.912583162618281</v>
      </c>
      <c r="K798" s="53">
        <f t="shared" si="91"/>
        <v>12.14356942438798</v>
      </c>
    </row>
    <row r="799" spans="1:14" ht="38.25" customHeight="1" x14ac:dyDescent="0.25">
      <c r="A799" s="48" t="s">
        <v>174</v>
      </c>
      <c r="B799" s="6" t="s">
        <v>174</v>
      </c>
      <c r="C799" s="6" t="s">
        <v>26</v>
      </c>
      <c r="D799" s="6" t="s">
        <v>193</v>
      </c>
      <c r="E799" s="9">
        <v>216</v>
      </c>
      <c r="F799" s="10">
        <f t="shared" si="88"/>
        <v>15338.65696726452</v>
      </c>
      <c r="G799" s="10">
        <f>E799*N$9</f>
        <v>216</v>
      </c>
      <c r="H799" s="49">
        <f t="shared" si="89"/>
        <v>15613.160688498829</v>
      </c>
      <c r="I799" s="28"/>
      <c r="J799" s="79">
        <f t="shared" si="90"/>
        <v>25.564428278774201</v>
      </c>
      <c r="K799" s="49">
        <f t="shared" si="91"/>
        <v>26.02193448083138</v>
      </c>
    </row>
    <row r="800" spans="1:14" ht="38.25" customHeight="1" x14ac:dyDescent="0.25">
      <c r="A800" s="50" t="s">
        <v>174</v>
      </c>
      <c r="B800" s="3" t="s">
        <v>174</v>
      </c>
      <c r="C800" s="3" t="s">
        <v>1045</v>
      </c>
      <c r="D800" s="3" t="s">
        <v>896</v>
      </c>
      <c r="E800" s="9">
        <v>381</v>
      </c>
      <c r="F800" s="10">
        <f t="shared" si="88"/>
        <v>27055.686595036022</v>
      </c>
      <c r="G800" s="10">
        <f>E800*N$13</f>
        <v>381</v>
      </c>
      <c r="H800" s="49">
        <f t="shared" si="89"/>
        <v>27539.88065887988</v>
      </c>
      <c r="I800" s="28"/>
      <c r="J800" s="79">
        <f t="shared" si="90"/>
        <v>45.092810991726701</v>
      </c>
      <c r="K800" s="49">
        <f t="shared" si="91"/>
        <v>45.899801098133132</v>
      </c>
    </row>
    <row r="801" spans="1:14" ht="38.25" customHeight="1" x14ac:dyDescent="0.25">
      <c r="A801" s="48" t="s">
        <v>174</v>
      </c>
      <c r="B801" s="6" t="s">
        <v>174</v>
      </c>
      <c r="C801" s="6" t="s">
        <v>3</v>
      </c>
      <c r="D801" s="6" t="s">
        <v>196</v>
      </c>
      <c r="E801" s="9">
        <v>51</v>
      </c>
      <c r="F801" s="10">
        <f t="shared" si="88"/>
        <v>3621.6273394930113</v>
      </c>
      <c r="G801" s="10">
        <f>E801*N$9</f>
        <v>51</v>
      </c>
      <c r="H801" s="49">
        <f t="shared" si="89"/>
        <v>3686.4407181177794</v>
      </c>
      <c r="I801" s="28"/>
      <c r="J801" s="79">
        <f t="shared" si="90"/>
        <v>6.0360455658216852</v>
      </c>
      <c r="K801" s="49">
        <f t="shared" si="91"/>
        <v>6.1440678635296324</v>
      </c>
    </row>
    <row r="802" spans="1:14" ht="38.25" customHeight="1" x14ac:dyDescent="0.25">
      <c r="A802" s="48" t="s">
        <v>174</v>
      </c>
      <c r="B802" s="6" t="s">
        <v>174</v>
      </c>
      <c r="C802" s="6" t="s">
        <v>29</v>
      </c>
      <c r="D802" s="6" t="s">
        <v>195</v>
      </c>
      <c r="E802" s="9">
        <v>177</v>
      </c>
      <c r="F802" s="10">
        <f t="shared" si="88"/>
        <v>12569.177237063979</v>
      </c>
      <c r="G802" s="10">
        <f>E802*N$9</f>
        <v>177</v>
      </c>
      <c r="H802" s="49">
        <f t="shared" si="89"/>
        <v>12794.117786408762</v>
      </c>
      <c r="I802" s="28"/>
      <c r="J802" s="79">
        <f t="shared" si="90"/>
        <v>20.948628728439964</v>
      </c>
      <c r="K802" s="49">
        <f t="shared" si="91"/>
        <v>21.323529644014602</v>
      </c>
    </row>
    <row r="803" spans="1:14" s="2" customFormat="1" ht="38.25" customHeight="1" x14ac:dyDescent="0.25">
      <c r="A803" s="50" t="s">
        <v>174</v>
      </c>
      <c r="B803" s="3" t="s">
        <v>174</v>
      </c>
      <c r="C803" s="3" t="s">
        <v>32</v>
      </c>
      <c r="D803" s="3" t="s">
        <v>198</v>
      </c>
      <c r="E803" s="9">
        <v>465</v>
      </c>
      <c r="F803" s="10">
        <f t="shared" si="88"/>
        <v>33020.719860083336</v>
      </c>
      <c r="G803" s="10">
        <f>E803*N$6</f>
        <v>558</v>
      </c>
      <c r="H803" s="49">
        <f t="shared" si="89"/>
        <v>40333.998445288642</v>
      </c>
      <c r="I803" s="28"/>
      <c r="J803" s="79">
        <f t="shared" si="90"/>
        <v>55.034533100138894</v>
      </c>
      <c r="K803" s="49">
        <f t="shared" si="91"/>
        <v>67.223330742147738</v>
      </c>
      <c r="N803" s="15"/>
    </row>
    <row r="804" spans="1:14" s="2" customFormat="1" ht="38.25" customHeight="1" x14ac:dyDescent="0.25">
      <c r="A804" s="50" t="s">
        <v>174</v>
      </c>
      <c r="B804" s="3" t="s">
        <v>174</v>
      </c>
      <c r="C804" s="3" t="s">
        <v>32</v>
      </c>
      <c r="D804" s="3" t="s">
        <v>197</v>
      </c>
      <c r="E804" s="9">
        <v>378</v>
      </c>
      <c r="F804" s="10">
        <f t="shared" si="88"/>
        <v>26842.649692712905</v>
      </c>
      <c r="G804" s="10">
        <f>E804*N$6</f>
        <v>453.59999999999997</v>
      </c>
      <c r="H804" s="49">
        <f t="shared" si="89"/>
        <v>32787.63744584754</v>
      </c>
      <c r="I804" s="28"/>
      <c r="J804" s="79">
        <f t="shared" si="90"/>
        <v>44.737749487854842</v>
      </c>
      <c r="K804" s="49">
        <f t="shared" si="91"/>
        <v>54.646062409745902</v>
      </c>
      <c r="N804" s="15"/>
    </row>
    <row r="805" spans="1:14" s="2" customFormat="1" ht="38.25" customHeight="1" x14ac:dyDescent="0.25">
      <c r="A805" s="50" t="s">
        <v>174</v>
      </c>
      <c r="B805" s="3" t="s">
        <v>174</v>
      </c>
      <c r="C805" s="3" t="s">
        <v>16</v>
      </c>
      <c r="D805" s="3" t="s">
        <v>181</v>
      </c>
      <c r="E805" s="9">
        <v>423</v>
      </c>
      <c r="F805" s="10">
        <f t="shared" si="88"/>
        <v>30038.203227559679</v>
      </c>
      <c r="G805" s="10">
        <f>E805*N$6</f>
        <v>507.59999999999997</v>
      </c>
      <c r="H805" s="49">
        <f t="shared" si="89"/>
        <v>36690.927617972251</v>
      </c>
      <c r="I805" s="28"/>
      <c r="J805" s="79">
        <f t="shared" si="90"/>
        <v>50.063672045932798</v>
      </c>
      <c r="K805" s="49">
        <f t="shared" si="91"/>
        <v>61.151546029953749</v>
      </c>
      <c r="N805" s="15"/>
    </row>
    <row r="806" spans="1:14" s="2" customFormat="1" ht="38.25" customHeight="1" x14ac:dyDescent="0.25">
      <c r="A806" s="52" t="s">
        <v>174</v>
      </c>
      <c r="B806" s="16" t="s">
        <v>1008</v>
      </c>
      <c r="C806" s="16" t="s">
        <v>264</v>
      </c>
      <c r="D806" s="16" t="s">
        <v>504</v>
      </c>
      <c r="E806" s="17">
        <v>81</v>
      </c>
      <c r="F806" s="18">
        <f t="shared" si="88"/>
        <v>5751.9963627241941</v>
      </c>
      <c r="G806" s="18">
        <f t="shared" ref="G806:G811" si="92">E806*N$5</f>
        <v>64.8</v>
      </c>
      <c r="H806" s="53">
        <f t="shared" si="89"/>
        <v>4683.9482065496486</v>
      </c>
      <c r="I806" s="28"/>
      <c r="J806" s="80">
        <f t="shared" si="90"/>
        <v>9.5866606045403238</v>
      </c>
      <c r="K806" s="53">
        <f t="shared" si="91"/>
        <v>7.8065803442494142</v>
      </c>
      <c r="N806" s="15"/>
    </row>
    <row r="807" spans="1:14" s="2" customFormat="1" ht="38.25" customHeight="1" x14ac:dyDescent="0.25">
      <c r="A807" s="52" t="s">
        <v>174</v>
      </c>
      <c r="B807" s="16" t="s">
        <v>1011</v>
      </c>
      <c r="C807" s="16" t="s">
        <v>264</v>
      </c>
      <c r="D807" s="16" t="s">
        <v>490</v>
      </c>
      <c r="E807" s="17">
        <v>198</v>
      </c>
      <c r="F807" s="18">
        <f t="shared" si="88"/>
        <v>14060.435553325808</v>
      </c>
      <c r="G807" s="18">
        <f t="shared" si="92"/>
        <v>158.4</v>
      </c>
      <c r="H807" s="53">
        <f t="shared" si="89"/>
        <v>11449.651171565809</v>
      </c>
      <c r="I807" s="28"/>
      <c r="J807" s="80">
        <f t="shared" si="90"/>
        <v>23.434059255543012</v>
      </c>
      <c r="K807" s="53">
        <f t="shared" si="91"/>
        <v>19.08275195260968</v>
      </c>
      <c r="N807" s="15"/>
    </row>
    <row r="808" spans="1:14" s="2" customFormat="1" ht="38.25" customHeight="1" x14ac:dyDescent="0.25">
      <c r="A808" s="52" t="s">
        <v>174</v>
      </c>
      <c r="B808" s="16" t="s">
        <v>998</v>
      </c>
      <c r="C808" s="16" t="s">
        <v>264</v>
      </c>
      <c r="D808" s="16" t="s">
        <v>474</v>
      </c>
      <c r="E808" s="17">
        <v>84</v>
      </c>
      <c r="F808" s="18">
        <f t="shared" si="88"/>
        <v>5965.0332650473129</v>
      </c>
      <c r="G808" s="18">
        <f t="shared" si="92"/>
        <v>67.2</v>
      </c>
      <c r="H808" s="53">
        <f t="shared" si="89"/>
        <v>4857.4277697551915</v>
      </c>
      <c r="I808" s="28"/>
      <c r="J808" s="80">
        <f t="shared" si="90"/>
        <v>9.9417221084121881</v>
      </c>
      <c r="K808" s="53">
        <f t="shared" si="91"/>
        <v>8.0957129495919862</v>
      </c>
      <c r="N808" s="15"/>
    </row>
    <row r="809" spans="1:14" s="2" customFormat="1" ht="38.25" customHeight="1" x14ac:dyDescent="0.25">
      <c r="A809" s="52" t="s">
        <v>174</v>
      </c>
      <c r="B809" s="16" t="s">
        <v>1010</v>
      </c>
      <c r="C809" s="16" t="s">
        <v>264</v>
      </c>
      <c r="D809" s="16" t="s">
        <v>503</v>
      </c>
      <c r="E809" s="17">
        <v>108</v>
      </c>
      <c r="F809" s="18">
        <f t="shared" si="88"/>
        <v>7669.32848363226</v>
      </c>
      <c r="G809" s="18">
        <f t="shared" si="92"/>
        <v>86.4</v>
      </c>
      <c r="H809" s="53">
        <f t="shared" si="89"/>
        <v>6245.2642753995324</v>
      </c>
      <c r="I809" s="28"/>
      <c r="J809" s="80">
        <f t="shared" si="90"/>
        <v>12.782214139387101</v>
      </c>
      <c r="K809" s="53">
        <f t="shared" si="91"/>
        <v>10.408773792332553</v>
      </c>
      <c r="N809" s="15"/>
    </row>
    <row r="810" spans="1:14" s="2" customFormat="1" ht="38.25" customHeight="1" x14ac:dyDescent="0.25">
      <c r="A810" s="52" t="s">
        <v>174</v>
      </c>
      <c r="B810" s="16" t="s">
        <v>1007</v>
      </c>
      <c r="C810" s="16" t="s">
        <v>264</v>
      </c>
      <c r="D810" s="16" t="s">
        <v>497</v>
      </c>
      <c r="E810" s="17">
        <v>141</v>
      </c>
      <c r="F810" s="18">
        <f t="shared" si="88"/>
        <v>10012.734409186562</v>
      </c>
      <c r="G810" s="18">
        <f t="shared" si="92"/>
        <v>112.80000000000001</v>
      </c>
      <c r="H810" s="53">
        <f t="shared" si="89"/>
        <v>8153.5394706605011</v>
      </c>
      <c r="I810" s="28"/>
      <c r="J810" s="80">
        <f t="shared" si="90"/>
        <v>16.687890681977603</v>
      </c>
      <c r="K810" s="53">
        <f t="shared" si="91"/>
        <v>13.589232451100836</v>
      </c>
      <c r="N810" s="15"/>
    </row>
    <row r="811" spans="1:14" s="2" customFormat="1" ht="38.25" customHeight="1" x14ac:dyDescent="0.25">
      <c r="A811" s="52" t="s">
        <v>174</v>
      </c>
      <c r="B811" s="16" t="s">
        <v>1012</v>
      </c>
      <c r="C811" s="16" t="s">
        <v>264</v>
      </c>
      <c r="D811" s="16" t="s">
        <v>501</v>
      </c>
      <c r="E811" s="17">
        <v>117</v>
      </c>
      <c r="F811" s="18">
        <f t="shared" si="88"/>
        <v>8308.4391906016135</v>
      </c>
      <c r="G811" s="18">
        <f t="shared" si="92"/>
        <v>93.600000000000009</v>
      </c>
      <c r="H811" s="53">
        <f t="shared" si="89"/>
        <v>6765.7029650161603</v>
      </c>
      <c r="I811" s="28"/>
      <c r="J811" s="80">
        <f t="shared" si="90"/>
        <v>13.84739865100269</v>
      </c>
      <c r="K811" s="53">
        <f t="shared" si="91"/>
        <v>11.276171608360267</v>
      </c>
      <c r="N811" s="15"/>
    </row>
    <row r="812" spans="1:14" s="2" customFormat="1" ht="38.25" customHeight="1" x14ac:dyDescent="0.25">
      <c r="A812" s="48" t="s">
        <v>174</v>
      </c>
      <c r="B812" s="6" t="s">
        <v>174</v>
      </c>
      <c r="C812" s="6" t="s">
        <v>1</v>
      </c>
      <c r="D812" s="6" t="s">
        <v>190</v>
      </c>
      <c r="E812" s="9">
        <v>768</v>
      </c>
      <c r="F812" s="10">
        <f t="shared" si="88"/>
        <v>54537.446994718288</v>
      </c>
      <c r="G812" s="10">
        <f>E812*N$8</f>
        <v>768</v>
      </c>
      <c r="H812" s="49">
        <f t="shared" si="89"/>
        <v>55513.460225773611</v>
      </c>
      <c r="I812" s="28"/>
      <c r="J812" s="79">
        <f t="shared" si="90"/>
        <v>90.895744991197148</v>
      </c>
      <c r="K812" s="49">
        <f t="shared" si="91"/>
        <v>92.522433709622689</v>
      </c>
      <c r="N812" s="15"/>
    </row>
    <row r="813" spans="1:14" s="2" customFormat="1" ht="38.25" customHeight="1" x14ac:dyDescent="0.25">
      <c r="A813" s="48" t="s">
        <v>174</v>
      </c>
      <c r="B813" s="6" t="s">
        <v>174</v>
      </c>
      <c r="C813" s="6" t="s">
        <v>1</v>
      </c>
      <c r="D813" s="6" t="s">
        <v>192</v>
      </c>
      <c r="E813" s="9">
        <v>768</v>
      </c>
      <c r="F813" s="10">
        <f t="shared" si="88"/>
        <v>54537.446994718288</v>
      </c>
      <c r="G813" s="10">
        <f>E813*N$8</f>
        <v>768</v>
      </c>
      <c r="H813" s="49">
        <f t="shared" si="89"/>
        <v>55513.460225773611</v>
      </c>
      <c r="I813" s="28"/>
      <c r="J813" s="79">
        <f t="shared" si="90"/>
        <v>90.895744991197148</v>
      </c>
      <c r="K813" s="49">
        <f t="shared" si="91"/>
        <v>92.522433709622689</v>
      </c>
      <c r="N813" s="15"/>
    </row>
    <row r="814" spans="1:14" s="2" customFormat="1" ht="38.25" customHeight="1" x14ac:dyDescent="0.25">
      <c r="A814" s="48" t="s">
        <v>174</v>
      </c>
      <c r="B814" s="6" t="s">
        <v>174</v>
      </c>
      <c r="C814" s="6" t="s">
        <v>1</v>
      </c>
      <c r="D814" s="6" t="s">
        <v>189</v>
      </c>
      <c r="E814" s="9">
        <v>900</v>
      </c>
      <c r="F814" s="10">
        <f t="shared" si="88"/>
        <v>63911.070696935494</v>
      </c>
      <c r="G814" s="10">
        <f>E814*N$8</f>
        <v>900</v>
      </c>
      <c r="H814" s="49">
        <f t="shared" si="89"/>
        <v>65054.836202078455</v>
      </c>
      <c r="I814" s="28"/>
      <c r="J814" s="79">
        <f t="shared" si="90"/>
        <v>106.51845116155916</v>
      </c>
      <c r="K814" s="49">
        <f t="shared" si="91"/>
        <v>108.4247270034641</v>
      </c>
      <c r="N814" s="15"/>
    </row>
    <row r="815" spans="1:14" s="2" customFormat="1" ht="38.25" customHeight="1" x14ac:dyDescent="0.25">
      <c r="A815" s="48" t="s">
        <v>174</v>
      </c>
      <c r="B815" s="6" t="s">
        <v>174</v>
      </c>
      <c r="C815" s="6" t="s">
        <v>1</v>
      </c>
      <c r="D815" s="6" t="s">
        <v>191</v>
      </c>
      <c r="E815" s="9">
        <v>675</v>
      </c>
      <c r="F815" s="10">
        <f t="shared" si="88"/>
        <v>47933.303022701613</v>
      </c>
      <c r="G815" s="10">
        <f>E815*N$8</f>
        <v>675</v>
      </c>
      <c r="H815" s="49">
        <f t="shared" si="89"/>
        <v>48791.127151558845</v>
      </c>
      <c r="I815" s="28"/>
      <c r="J815" s="79">
        <f t="shared" si="90"/>
        <v>79.888838371169356</v>
      </c>
      <c r="K815" s="49">
        <f t="shared" si="91"/>
        <v>81.318545252598071</v>
      </c>
      <c r="N815" s="15"/>
    </row>
    <row r="816" spans="1:14" ht="38.25" customHeight="1" x14ac:dyDescent="0.25">
      <c r="A816" s="48" t="s">
        <v>174</v>
      </c>
      <c r="B816" s="6" t="s">
        <v>174</v>
      </c>
      <c r="C816" s="6" t="s">
        <v>29</v>
      </c>
      <c r="D816" s="6" t="s">
        <v>194</v>
      </c>
      <c r="E816" s="9">
        <v>63</v>
      </c>
      <c r="F816" s="10">
        <f t="shared" si="88"/>
        <v>4473.7749487854844</v>
      </c>
      <c r="G816" s="10">
        <f>E816*N$9</f>
        <v>63</v>
      </c>
      <c r="H816" s="49">
        <f t="shared" si="89"/>
        <v>4553.8385341454923</v>
      </c>
      <c r="I816" s="28"/>
      <c r="J816" s="79">
        <f t="shared" si="90"/>
        <v>7.4562915813091406</v>
      </c>
      <c r="K816" s="49">
        <f t="shared" si="91"/>
        <v>7.5897308902424871</v>
      </c>
    </row>
    <row r="817" spans="1:14" s="2" customFormat="1" ht="38.25" customHeight="1" x14ac:dyDescent="0.25">
      <c r="A817" s="50" t="s">
        <v>174</v>
      </c>
      <c r="B817" s="3" t="s">
        <v>174</v>
      </c>
      <c r="C817" s="3" t="s">
        <v>16</v>
      </c>
      <c r="D817" s="3" t="s">
        <v>178</v>
      </c>
      <c r="E817" s="9">
        <v>264</v>
      </c>
      <c r="F817" s="10">
        <f t="shared" si="88"/>
        <v>18747.247404434413</v>
      </c>
      <c r="G817" s="10">
        <f t="shared" ref="G817:G828" si="93">E817*N$6</f>
        <v>316.8</v>
      </c>
      <c r="H817" s="49">
        <f t="shared" si="89"/>
        <v>22899.302343131618</v>
      </c>
      <c r="I817" s="28"/>
      <c r="J817" s="79">
        <f t="shared" si="90"/>
        <v>31.24541234072402</v>
      </c>
      <c r="K817" s="49">
        <f t="shared" si="91"/>
        <v>38.16550390521936</v>
      </c>
      <c r="N817" s="15"/>
    </row>
    <row r="818" spans="1:14" s="2" customFormat="1" ht="38.25" customHeight="1" x14ac:dyDescent="0.25">
      <c r="A818" s="50" t="s">
        <v>174</v>
      </c>
      <c r="B818" s="3" t="s">
        <v>174</v>
      </c>
      <c r="C818" s="3" t="s">
        <v>16</v>
      </c>
      <c r="D818" s="3" t="s">
        <v>179</v>
      </c>
      <c r="E818" s="9">
        <v>333</v>
      </c>
      <c r="F818" s="10">
        <f t="shared" si="88"/>
        <v>23647.09615786613</v>
      </c>
      <c r="G818" s="10">
        <f t="shared" si="93"/>
        <v>399.59999999999997</v>
      </c>
      <c r="H818" s="49">
        <f t="shared" si="89"/>
        <v>28884.347273722833</v>
      </c>
      <c r="I818" s="28"/>
      <c r="J818" s="79">
        <f t="shared" si="90"/>
        <v>39.411826929776886</v>
      </c>
      <c r="K818" s="49">
        <f t="shared" si="91"/>
        <v>48.140578789538054</v>
      </c>
      <c r="N818" s="15"/>
    </row>
    <row r="819" spans="1:14" s="2" customFormat="1" ht="38.25" customHeight="1" x14ac:dyDescent="0.25">
      <c r="A819" s="50" t="s">
        <v>174</v>
      </c>
      <c r="B819" s="3" t="s">
        <v>174</v>
      </c>
      <c r="C819" s="3" t="s">
        <v>16</v>
      </c>
      <c r="D819" s="3" t="s">
        <v>186</v>
      </c>
      <c r="E819" s="9">
        <v>474</v>
      </c>
      <c r="F819" s="10">
        <f t="shared" si="88"/>
        <v>33659.830567052697</v>
      </c>
      <c r="G819" s="10">
        <f t="shared" si="93"/>
        <v>568.79999999999995</v>
      </c>
      <c r="H819" s="49">
        <f t="shared" si="89"/>
        <v>41114.656479713587</v>
      </c>
      <c r="I819" s="28"/>
      <c r="J819" s="79">
        <f t="shared" si="90"/>
        <v>56.099717611754492</v>
      </c>
      <c r="K819" s="49">
        <f t="shared" si="91"/>
        <v>68.524427466189309</v>
      </c>
      <c r="N819" s="15"/>
    </row>
    <row r="820" spans="1:14" s="2" customFormat="1" ht="38.25" customHeight="1" x14ac:dyDescent="0.25">
      <c r="A820" s="50" t="s">
        <v>174</v>
      </c>
      <c r="B820" s="3" t="s">
        <v>174</v>
      </c>
      <c r="C820" s="3" t="s">
        <v>16</v>
      </c>
      <c r="D820" s="3" t="s">
        <v>187</v>
      </c>
      <c r="E820" s="9">
        <v>393</v>
      </c>
      <c r="F820" s="10">
        <f t="shared" si="88"/>
        <v>27907.834204328497</v>
      </c>
      <c r="G820" s="10">
        <f t="shared" si="93"/>
        <v>471.59999999999997</v>
      </c>
      <c r="H820" s="49">
        <f t="shared" si="89"/>
        <v>34088.73416988911</v>
      </c>
      <c r="I820" s="28"/>
      <c r="J820" s="79">
        <f t="shared" si="90"/>
        <v>46.513057007214165</v>
      </c>
      <c r="K820" s="49">
        <f t="shared" si="91"/>
        <v>56.814556949815184</v>
      </c>
      <c r="N820" s="15"/>
    </row>
    <row r="821" spans="1:14" ht="38.25" customHeight="1" x14ac:dyDescent="0.25">
      <c r="A821" s="50" t="s">
        <v>174</v>
      </c>
      <c r="B821" s="3" t="s">
        <v>174</v>
      </c>
      <c r="C821" s="3" t="s">
        <v>16</v>
      </c>
      <c r="D821" s="3" t="s">
        <v>185</v>
      </c>
      <c r="E821" s="9">
        <v>297</v>
      </c>
      <c r="F821" s="10">
        <f t="shared" si="88"/>
        <v>21090.653329988712</v>
      </c>
      <c r="G821" s="10">
        <f t="shared" si="93"/>
        <v>356.4</v>
      </c>
      <c r="H821" s="49">
        <f t="shared" si="89"/>
        <v>25761.715136023067</v>
      </c>
      <c r="I821" s="28"/>
      <c r="J821" s="79">
        <f t="shared" si="90"/>
        <v>35.151088883314522</v>
      </c>
      <c r="K821" s="49">
        <f t="shared" si="91"/>
        <v>42.936191893371777</v>
      </c>
    </row>
    <row r="822" spans="1:14" ht="38.25" customHeight="1" x14ac:dyDescent="0.25">
      <c r="A822" s="50" t="s">
        <v>174</v>
      </c>
      <c r="B822" s="3" t="s">
        <v>174</v>
      </c>
      <c r="C822" s="3" t="s">
        <v>16</v>
      </c>
      <c r="D822" s="3" t="s">
        <v>177</v>
      </c>
      <c r="E822" s="9">
        <v>246</v>
      </c>
      <c r="F822" s="10">
        <f t="shared" si="88"/>
        <v>17469.025990495702</v>
      </c>
      <c r="G822" s="10">
        <f t="shared" si="93"/>
        <v>295.2</v>
      </c>
      <c r="H822" s="49">
        <f t="shared" si="89"/>
        <v>21337.986274281731</v>
      </c>
      <c r="I822" s="28"/>
      <c r="J822" s="79">
        <f t="shared" si="90"/>
        <v>29.115043317492837</v>
      </c>
      <c r="K822" s="49">
        <f t="shared" si="91"/>
        <v>35.563310457136218</v>
      </c>
    </row>
    <row r="823" spans="1:14" ht="38.25" customHeight="1" x14ac:dyDescent="0.25">
      <c r="A823" s="50" t="s">
        <v>174</v>
      </c>
      <c r="B823" s="3" t="s">
        <v>174</v>
      </c>
      <c r="C823" s="3" t="s">
        <v>16</v>
      </c>
      <c r="D823" s="3" t="s">
        <v>182</v>
      </c>
      <c r="E823" s="9">
        <v>255</v>
      </c>
      <c r="F823" s="10">
        <f t="shared" si="88"/>
        <v>18108.136697465055</v>
      </c>
      <c r="G823" s="10">
        <f t="shared" si="93"/>
        <v>306</v>
      </c>
      <c r="H823" s="49">
        <f t="shared" si="89"/>
        <v>22118.644308706676</v>
      </c>
      <c r="I823" s="28"/>
      <c r="J823" s="79">
        <f t="shared" si="90"/>
        <v>30.180227829108425</v>
      </c>
      <c r="K823" s="49">
        <f t="shared" si="91"/>
        <v>36.864407181177796</v>
      </c>
    </row>
    <row r="824" spans="1:14" ht="38.25" customHeight="1" x14ac:dyDescent="0.25">
      <c r="A824" s="50" t="s">
        <v>174</v>
      </c>
      <c r="B824" s="3" t="s">
        <v>174</v>
      </c>
      <c r="C824" s="3" t="s">
        <v>16</v>
      </c>
      <c r="D824" s="3" t="s">
        <v>183</v>
      </c>
      <c r="E824" s="9">
        <v>240</v>
      </c>
      <c r="F824" s="10">
        <f t="shared" si="88"/>
        <v>17042.952185849463</v>
      </c>
      <c r="G824" s="10">
        <f t="shared" si="93"/>
        <v>288</v>
      </c>
      <c r="H824" s="49">
        <f t="shared" si="89"/>
        <v>20817.547584665106</v>
      </c>
      <c r="I824" s="28"/>
      <c r="J824" s="79">
        <f t="shared" si="90"/>
        <v>28.404920309749105</v>
      </c>
      <c r="K824" s="49">
        <f t="shared" si="91"/>
        <v>34.695912641108514</v>
      </c>
    </row>
    <row r="825" spans="1:14" ht="38.25" customHeight="1" x14ac:dyDescent="0.25">
      <c r="A825" s="50" t="s">
        <v>174</v>
      </c>
      <c r="B825" s="3" t="s">
        <v>174</v>
      </c>
      <c r="C825" s="3" t="s">
        <v>16</v>
      </c>
      <c r="D825" s="3" t="s">
        <v>175</v>
      </c>
      <c r="E825" s="9">
        <v>489</v>
      </c>
      <c r="F825" s="10">
        <f t="shared" si="88"/>
        <v>34725.015078668279</v>
      </c>
      <c r="G825" s="10">
        <f t="shared" si="93"/>
        <v>586.79999999999995</v>
      </c>
      <c r="H825" s="49">
        <f t="shared" si="89"/>
        <v>42415.75320375515</v>
      </c>
      <c r="I825" s="28"/>
      <c r="J825" s="79">
        <f t="shared" si="90"/>
        <v>57.875025131113802</v>
      </c>
      <c r="K825" s="49">
        <f t="shared" si="91"/>
        <v>70.692922006258584</v>
      </c>
    </row>
    <row r="826" spans="1:14" ht="38.25" customHeight="1" x14ac:dyDescent="0.25">
      <c r="A826" s="50" t="s">
        <v>174</v>
      </c>
      <c r="B826" s="3" t="s">
        <v>174</v>
      </c>
      <c r="C826" s="3" t="s">
        <v>16</v>
      </c>
      <c r="D826" s="3" t="s">
        <v>184</v>
      </c>
      <c r="E826" s="9">
        <v>252</v>
      </c>
      <c r="F826" s="10">
        <f t="shared" si="88"/>
        <v>17895.099795141938</v>
      </c>
      <c r="G826" s="10">
        <f t="shared" si="93"/>
        <v>302.39999999999998</v>
      </c>
      <c r="H826" s="49">
        <f t="shared" si="89"/>
        <v>21858.42496389836</v>
      </c>
      <c r="I826" s="28"/>
      <c r="J826" s="79">
        <f t="shared" si="90"/>
        <v>29.825166325236562</v>
      </c>
      <c r="K826" s="49">
        <f t="shared" si="91"/>
        <v>36.430708273163937</v>
      </c>
    </row>
    <row r="827" spans="1:14" ht="38.25" customHeight="1" x14ac:dyDescent="0.25">
      <c r="A827" s="50" t="s">
        <v>174</v>
      </c>
      <c r="B827" s="3" t="s">
        <v>174</v>
      </c>
      <c r="C827" s="3" t="s">
        <v>16</v>
      </c>
      <c r="D827" s="3" t="s">
        <v>180</v>
      </c>
      <c r="E827" s="9">
        <v>321</v>
      </c>
      <c r="F827" s="10">
        <f t="shared" si="88"/>
        <v>22794.948548573659</v>
      </c>
      <c r="G827" s="10">
        <f t="shared" si="93"/>
        <v>385.2</v>
      </c>
      <c r="H827" s="49">
        <f t="shared" si="89"/>
        <v>27843.469894489579</v>
      </c>
      <c r="I827" s="28"/>
      <c r="J827" s="79">
        <f t="shared" si="90"/>
        <v>37.991580914289429</v>
      </c>
      <c r="K827" s="49">
        <f t="shared" si="91"/>
        <v>46.405783157482631</v>
      </c>
    </row>
    <row r="828" spans="1:14" ht="38.25" customHeight="1" x14ac:dyDescent="0.25">
      <c r="A828" s="50" t="s">
        <v>174</v>
      </c>
      <c r="B828" s="3" t="s">
        <v>174</v>
      </c>
      <c r="C828" s="3" t="s">
        <v>16</v>
      </c>
      <c r="D828" s="3" t="s">
        <v>176</v>
      </c>
      <c r="E828" s="9">
        <v>276</v>
      </c>
      <c r="F828" s="10">
        <f t="shared" si="88"/>
        <v>19599.395013726884</v>
      </c>
      <c r="G828" s="10">
        <f t="shared" si="93"/>
        <v>331.2</v>
      </c>
      <c r="H828" s="49">
        <f t="shared" si="89"/>
        <v>23940.179722364872</v>
      </c>
      <c r="I828" s="28"/>
      <c r="J828" s="79">
        <f t="shared" si="90"/>
        <v>32.665658356211473</v>
      </c>
      <c r="K828" s="49">
        <f t="shared" si="91"/>
        <v>39.900299537274783</v>
      </c>
    </row>
    <row r="829" spans="1:14" ht="38.25" customHeight="1" x14ac:dyDescent="0.25">
      <c r="A829" s="48" t="s">
        <v>174</v>
      </c>
      <c r="B829" s="6" t="s">
        <v>174</v>
      </c>
      <c r="C829" s="6" t="s">
        <v>1</v>
      </c>
      <c r="D829" s="6" t="s">
        <v>188</v>
      </c>
      <c r="E829" s="9">
        <v>696</v>
      </c>
      <c r="F829" s="10">
        <f t="shared" si="88"/>
        <v>49424.561338963445</v>
      </c>
      <c r="G829" s="10">
        <f>E829*N$8</f>
        <v>696</v>
      </c>
      <c r="H829" s="49">
        <f t="shared" si="89"/>
        <v>50309.073329607338</v>
      </c>
      <c r="I829" s="28"/>
      <c r="J829" s="79">
        <f t="shared" si="90"/>
        <v>82.374268898272405</v>
      </c>
      <c r="K829" s="49">
        <f t="shared" si="91"/>
        <v>83.848455549345559</v>
      </c>
    </row>
    <row r="830" spans="1:14" s="2" customFormat="1" ht="38.25" customHeight="1" x14ac:dyDescent="0.25">
      <c r="A830" s="52" t="s">
        <v>174</v>
      </c>
      <c r="B830" s="16" t="s">
        <v>1001</v>
      </c>
      <c r="C830" s="16" t="s">
        <v>264</v>
      </c>
      <c r="D830" s="16" t="s">
        <v>470</v>
      </c>
      <c r="E830" s="17">
        <v>183</v>
      </c>
      <c r="F830" s="18">
        <f t="shared" si="88"/>
        <v>12995.251041710217</v>
      </c>
      <c r="G830" s="18">
        <f>E830*N$5</f>
        <v>146.4</v>
      </c>
      <c r="H830" s="53">
        <f t="shared" si="89"/>
        <v>10582.253355538096</v>
      </c>
      <c r="I830" s="28"/>
      <c r="J830" s="80">
        <f t="shared" si="90"/>
        <v>21.658751736183696</v>
      </c>
      <c r="K830" s="53">
        <f t="shared" si="91"/>
        <v>17.637088925896826</v>
      </c>
      <c r="N830" s="15"/>
    </row>
    <row r="831" spans="1:14" s="2" customFormat="1" ht="38.25" customHeight="1" x14ac:dyDescent="0.25">
      <c r="A831" s="52" t="s">
        <v>174</v>
      </c>
      <c r="B831" s="16" t="s">
        <v>998</v>
      </c>
      <c r="C831" s="16" t="s">
        <v>264</v>
      </c>
      <c r="D831" s="16" t="s">
        <v>475</v>
      </c>
      <c r="E831" s="17">
        <v>108</v>
      </c>
      <c r="F831" s="18">
        <f t="shared" si="88"/>
        <v>7669.32848363226</v>
      </c>
      <c r="G831" s="18">
        <f>E831*N$5</f>
        <v>86.4</v>
      </c>
      <c r="H831" s="53">
        <f t="shared" si="89"/>
        <v>6245.2642753995324</v>
      </c>
      <c r="I831" s="28"/>
      <c r="J831" s="80">
        <f t="shared" si="90"/>
        <v>12.782214139387101</v>
      </c>
      <c r="K831" s="53">
        <f t="shared" si="91"/>
        <v>10.408773792332553</v>
      </c>
      <c r="N831" s="15"/>
    </row>
    <row r="832" spans="1:14" s="2" customFormat="1" ht="38.25" customHeight="1" x14ac:dyDescent="0.25">
      <c r="A832" s="52" t="s">
        <v>174</v>
      </c>
      <c r="B832" s="16" t="s">
        <v>1009</v>
      </c>
      <c r="C832" s="16" t="s">
        <v>264</v>
      </c>
      <c r="D832" s="16" t="s">
        <v>491</v>
      </c>
      <c r="E832" s="17">
        <v>87</v>
      </c>
      <c r="F832" s="18">
        <f t="shared" si="88"/>
        <v>6178.0701673704307</v>
      </c>
      <c r="G832" s="18">
        <f>E832*N$5</f>
        <v>69.600000000000009</v>
      </c>
      <c r="H832" s="53">
        <f t="shared" si="89"/>
        <v>5030.9073329607354</v>
      </c>
      <c r="I832" s="28"/>
      <c r="J832" s="80">
        <f t="shared" si="90"/>
        <v>10.296783612284051</v>
      </c>
      <c r="K832" s="53">
        <f t="shared" si="91"/>
        <v>8.3848455549345591</v>
      </c>
      <c r="N832" s="15"/>
    </row>
    <row r="833" spans="1:14" s="2" customFormat="1" ht="38.25" customHeight="1" x14ac:dyDescent="0.25">
      <c r="A833" s="54" t="s">
        <v>199</v>
      </c>
      <c r="B833" s="20" t="s">
        <v>1095</v>
      </c>
      <c r="C833" s="20" t="s">
        <v>32</v>
      </c>
      <c r="D833" s="20" t="s">
        <v>868</v>
      </c>
      <c r="E833" s="21">
        <v>339</v>
      </c>
      <c r="F833" s="22">
        <f t="shared" si="88"/>
        <v>24073.169962512369</v>
      </c>
      <c r="G833" s="22">
        <f>E833*N$6</f>
        <v>406.8</v>
      </c>
      <c r="H833" s="55">
        <f t="shared" si="89"/>
        <v>29404.785963339462</v>
      </c>
      <c r="I833" s="28"/>
      <c r="J833" s="81">
        <f t="shared" si="90"/>
        <v>40.121949937520618</v>
      </c>
      <c r="K833" s="55">
        <f t="shared" si="91"/>
        <v>49.007976605565773</v>
      </c>
      <c r="N833" s="15"/>
    </row>
    <row r="834" spans="1:14" s="2" customFormat="1" ht="38.25" customHeight="1" x14ac:dyDescent="0.25">
      <c r="A834" s="54" t="s">
        <v>199</v>
      </c>
      <c r="B834" s="20" t="s">
        <v>1060</v>
      </c>
      <c r="C834" s="20" t="s">
        <v>264</v>
      </c>
      <c r="D834" s="20" t="s">
        <v>859</v>
      </c>
      <c r="E834" s="21">
        <v>57</v>
      </c>
      <c r="F834" s="22">
        <f t="shared" si="88"/>
        <v>4047.7011441392474</v>
      </c>
      <c r="G834" s="22">
        <f>E834*N$5</f>
        <v>45.6</v>
      </c>
      <c r="H834" s="55">
        <f t="shared" si="89"/>
        <v>3296.1117009053087</v>
      </c>
      <c r="I834" s="28"/>
      <c r="J834" s="81">
        <f t="shared" si="90"/>
        <v>6.746168573565412</v>
      </c>
      <c r="K834" s="55">
        <f t="shared" si="91"/>
        <v>5.4935195015088478</v>
      </c>
      <c r="N834" s="15"/>
    </row>
    <row r="835" spans="1:14" s="2" customFormat="1" ht="38.25" customHeight="1" x14ac:dyDescent="0.25">
      <c r="A835" s="54" t="s">
        <v>199</v>
      </c>
      <c r="B835" s="20" t="s">
        <v>1060</v>
      </c>
      <c r="C835" s="20" t="s">
        <v>16</v>
      </c>
      <c r="D835" s="20" t="s">
        <v>864</v>
      </c>
      <c r="E835" s="21">
        <v>237</v>
      </c>
      <c r="F835" s="22">
        <f t="shared" si="88"/>
        <v>16829.915283526349</v>
      </c>
      <c r="G835" s="22">
        <f>E835*N$6</f>
        <v>284.39999999999998</v>
      </c>
      <c r="H835" s="55">
        <f t="shared" si="89"/>
        <v>20557.328239856794</v>
      </c>
      <c r="I835" s="28"/>
      <c r="J835" s="81">
        <f t="shared" si="90"/>
        <v>28.049858805877246</v>
      </c>
      <c r="K835" s="55">
        <f t="shared" si="91"/>
        <v>34.262213733094654</v>
      </c>
      <c r="N835" s="15"/>
    </row>
    <row r="836" spans="1:14" s="2" customFormat="1" ht="38.25" customHeight="1" x14ac:dyDescent="0.25">
      <c r="A836" s="54" t="s">
        <v>199</v>
      </c>
      <c r="B836" s="20" t="s">
        <v>1060</v>
      </c>
      <c r="C836" s="20" t="s">
        <v>264</v>
      </c>
      <c r="D836" s="20" t="s">
        <v>856</v>
      </c>
      <c r="E836" s="21">
        <v>87</v>
      </c>
      <c r="F836" s="22">
        <f t="shared" si="88"/>
        <v>6178.0701673704307</v>
      </c>
      <c r="G836" s="22">
        <f>E836*N$5</f>
        <v>69.600000000000009</v>
      </c>
      <c r="H836" s="55">
        <f t="shared" si="89"/>
        <v>5030.9073329607354</v>
      </c>
      <c r="I836" s="28"/>
      <c r="J836" s="81">
        <f t="shared" si="90"/>
        <v>10.296783612284051</v>
      </c>
      <c r="K836" s="55">
        <f t="shared" si="91"/>
        <v>8.3848455549345591</v>
      </c>
      <c r="N836" s="15"/>
    </row>
    <row r="837" spans="1:14" s="2" customFormat="1" ht="38.25" customHeight="1" x14ac:dyDescent="0.25">
      <c r="A837" s="54" t="s">
        <v>199</v>
      </c>
      <c r="B837" s="20" t="s">
        <v>1101</v>
      </c>
      <c r="C837" s="20" t="s">
        <v>264</v>
      </c>
      <c r="D837" s="20" t="s">
        <v>853</v>
      </c>
      <c r="E837" s="21">
        <v>81</v>
      </c>
      <c r="F837" s="22">
        <f t="shared" si="88"/>
        <v>5751.9963627241941</v>
      </c>
      <c r="G837" s="22">
        <f>E837*N$5</f>
        <v>64.8</v>
      </c>
      <c r="H837" s="55">
        <f t="shared" si="89"/>
        <v>4683.9482065496486</v>
      </c>
      <c r="I837" s="28"/>
      <c r="J837" s="81">
        <f t="shared" si="90"/>
        <v>9.5866606045403238</v>
      </c>
      <c r="K837" s="55">
        <f t="shared" si="91"/>
        <v>7.8065803442494142</v>
      </c>
      <c r="N837" s="15"/>
    </row>
    <row r="838" spans="1:14" s="2" customFormat="1" ht="38.25" customHeight="1" x14ac:dyDescent="0.25">
      <c r="A838" s="54" t="s">
        <v>199</v>
      </c>
      <c r="B838" s="20" t="s">
        <v>1091</v>
      </c>
      <c r="C838" s="20" t="s">
        <v>16</v>
      </c>
      <c r="D838" s="20" t="s">
        <v>862</v>
      </c>
      <c r="E838" s="21">
        <v>96</v>
      </c>
      <c r="F838" s="22">
        <f t="shared" ref="F838:F901" si="94">D$920*(E838/E$918)</f>
        <v>6817.180874339786</v>
      </c>
      <c r="G838" s="22">
        <f>E838*N$6</f>
        <v>115.19999999999999</v>
      </c>
      <c r="H838" s="55">
        <f t="shared" ref="H838:H901" si="95">D$920*(G838/G$918)</f>
        <v>8327.0190338660414</v>
      </c>
      <c r="I838" s="28"/>
      <c r="J838" s="81">
        <f t="shared" ref="J838:J901" si="96">F838/600</f>
        <v>11.361968123899644</v>
      </c>
      <c r="K838" s="55">
        <f t="shared" ref="K838:K901" si="97">H838/600</f>
        <v>13.878365056443402</v>
      </c>
      <c r="N838" s="15"/>
    </row>
    <row r="839" spans="1:14" s="2" customFormat="1" ht="38.25" customHeight="1" x14ac:dyDescent="0.25">
      <c r="A839" s="58" t="s">
        <v>199</v>
      </c>
      <c r="B839" s="23" t="s">
        <v>1074</v>
      </c>
      <c r="C839" s="23" t="s">
        <v>3</v>
      </c>
      <c r="D839" s="23" t="s">
        <v>866</v>
      </c>
      <c r="E839" s="21">
        <v>93</v>
      </c>
      <c r="F839" s="22">
        <f t="shared" si="94"/>
        <v>6604.1439720166672</v>
      </c>
      <c r="G839" s="22">
        <f>E839*N$9</f>
        <v>93</v>
      </c>
      <c r="H839" s="55">
        <f t="shared" si="95"/>
        <v>6722.3330742147746</v>
      </c>
      <c r="I839" s="28"/>
      <c r="J839" s="81">
        <f t="shared" si="96"/>
        <v>11.006906620027779</v>
      </c>
      <c r="K839" s="55">
        <f t="shared" si="97"/>
        <v>11.203888457024624</v>
      </c>
      <c r="N839" s="15"/>
    </row>
    <row r="840" spans="1:14" s="2" customFormat="1" ht="38.25" customHeight="1" x14ac:dyDescent="0.25">
      <c r="A840" s="54" t="s">
        <v>199</v>
      </c>
      <c r="B840" s="20" t="s">
        <v>1090</v>
      </c>
      <c r="C840" s="20" t="s">
        <v>16</v>
      </c>
      <c r="D840" s="20" t="s">
        <v>860</v>
      </c>
      <c r="E840" s="21">
        <v>165</v>
      </c>
      <c r="F840" s="22">
        <f t="shared" si="94"/>
        <v>11717.029627771508</v>
      </c>
      <c r="G840" s="22">
        <f>E840*N$6</f>
        <v>198</v>
      </c>
      <c r="H840" s="55">
        <f t="shared" si="95"/>
        <v>14312.06396445726</v>
      </c>
      <c r="I840" s="28"/>
      <c r="J840" s="81">
        <f t="shared" si="96"/>
        <v>19.528382712952514</v>
      </c>
      <c r="K840" s="55">
        <f t="shared" si="97"/>
        <v>23.853439940762101</v>
      </c>
      <c r="N840" s="15"/>
    </row>
    <row r="841" spans="1:14" s="2" customFormat="1" ht="38.25" customHeight="1" x14ac:dyDescent="0.25">
      <c r="A841" s="54" t="s">
        <v>199</v>
      </c>
      <c r="B841" s="20" t="s">
        <v>1090</v>
      </c>
      <c r="C841" s="20" t="s">
        <v>264</v>
      </c>
      <c r="D841" s="20" t="s">
        <v>854</v>
      </c>
      <c r="E841" s="21">
        <v>54</v>
      </c>
      <c r="F841" s="22">
        <f t="shared" si="94"/>
        <v>3834.66424181613</v>
      </c>
      <c r="G841" s="22">
        <f>E841*N$5</f>
        <v>43.2</v>
      </c>
      <c r="H841" s="55">
        <f t="shared" si="95"/>
        <v>3122.6321376997662</v>
      </c>
      <c r="I841" s="28"/>
      <c r="J841" s="81">
        <f t="shared" si="96"/>
        <v>6.3911070696935504</v>
      </c>
      <c r="K841" s="55">
        <f t="shared" si="97"/>
        <v>5.2043868961662767</v>
      </c>
      <c r="N841" s="15"/>
    </row>
    <row r="842" spans="1:14" s="2" customFormat="1" ht="38.25" customHeight="1" x14ac:dyDescent="0.25">
      <c r="A842" s="54" t="s">
        <v>199</v>
      </c>
      <c r="B842" s="20" t="s">
        <v>1052</v>
      </c>
      <c r="C842" s="20" t="s">
        <v>16</v>
      </c>
      <c r="D842" s="20" t="s">
        <v>861</v>
      </c>
      <c r="E842" s="21">
        <v>126</v>
      </c>
      <c r="F842" s="22">
        <f t="shared" si="94"/>
        <v>8947.5498975709688</v>
      </c>
      <c r="G842" s="22">
        <f>E842*N$6</f>
        <v>151.19999999999999</v>
      </c>
      <c r="H842" s="55">
        <f t="shared" si="95"/>
        <v>10929.21248194918</v>
      </c>
      <c r="I842" s="28"/>
      <c r="J842" s="81">
        <f t="shared" si="96"/>
        <v>14.912583162618281</v>
      </c>
      <c r="K842" s="55">
        <f t="shared" si="97"/>
        <v>18.215354136581968</v>
      </c>
      <c r="N842" s="15"/>
    </row>
    <row r="843" spans="1:14" s="2" customFormat="1" ht="38.25" customHeight="1" x14ac:dyDescent="0.25">
      <c r="A843" s="58" t="s">
        <v>199</v>
      </c>
      <c r="B843" s="23" t="s">
        <v>1069</v>
      </c>
      <c r="C843" s="23" t="s">
        <v>29</v>
      </c>
      <c r="D843" s="23" t="s">
        <v>1071</v>
      </c>
      <c r="E843" s="21">
        <v>54</v>
      </c>
      <c r="F843" s="22">
        <f t="shared" si="94"/>
        <v>3834.66424181613</v>
      </c>
      <c r="G843" s="22">
        <f>E843*N$9</f>
        <v>54</v>
      </c>
      <c r="H843" s="55">
        <f t="shared" si="95"/>
        <v>3903.2901721247072</v>
      </c>
      <c r="I843" s="28"/>
      <c r="J843" s="81">
        <f t="shared" si="96"/>
        <v>6.3911070696935504</v>
      </c>
      <c r="K843" s="55">
        <f t="shared" si="97"/>
        <v>6.505483620207845</v>
      </c>
      <c r="N843" s="15"/>
    </row>
    <row r="844" spans="1:14" s="2" customFormat="1" ht="38.25" customHeight="1" x14ac:dyDescent="0.25">
      <c r="A844" s="54" t="s">
        <v>199</v>
      </c>
      <c r="B844" s="20" t="s">
        <v>1089</v>
      </c>
      <c r="C844" s="20" t="s">
        <v>264</v>
      </c>
      <c r="D844" s="20" t="s">
        <v>855</v>
      </c>
      <c r="E844" s="21">
        <v>63</v>
      </c>
      <c r="F844" s="22">
        <f t="shared" si="94"/>
        <v>4473.7749487854844</v>
      </c>
      <c r="G844" s="22">
        <f>E844*N$5</f>
        <v>50.400000000000006</v>
      </c>
      <c r="H844" s="55">
        <f t="shared" si="95"/>
        <v>3643.0708273163941</v>
      </c>
      <c r="I844" s="28"/>
      <c r="J844" s="81">
        <f t="shared" si="96"/>
        <v>7.4562915813091406</v>
      </c>
      <c r="K844" s="55">
        <f t="shared" si="97"/>
        <v>6.0717847121939901</v>
      </c>
      <c r="N844" s="15"/>
    </row>
    <row r="845" spans="1:14" s="2" customFormat="1" ht="38.25" customHeight="1" x14ac:dyDescent="0.25">
      <c r="A845" s="54" t="s">
        <v>199</v>
      </c>
      <c r="B845" s="20" t="s">
        <v>1089</v>
      </c>
      <c r="C845" s="20" t="s">
        <v>264</v>
      </c>
      <c r="D845" s="20" t="s">
        <v>1102</v>
      </c>
      <c r="E845" s="21">
        <v>72</v>
      </c>
      <c r="F845" s="22">
        <f t="shared" si="94"/>
        <v>5112.8856557548388</v>
      </c>
      <c r="G845" s="22">
        <f>E845*N$5</f>
        <v>57.6</v>
      </c>
      <c r="H845" s="55">
        <f t="shared" si="95"/>
        <v>4163.5095169330216</v>
      </c>
      <c r="I845" s="28"/>
      <c r="J845" s="81">
        <f t="shared" si="96"/>
        <v>8.5214760929247308</v>
      </c>
      <c r="K845" s="55">
        <f t="shared" si="97"/>
        <v>6.9391825282217026</v>
      </c>
      <c r="N845" s="15"/>
    </row>
    <row r="846" spans="1:14" s="2" customFormat="1" ht="38.25" customHeight="1" x14ac:dyDescent="0.25">
      <c r="A846" s="54" t="s">
        <v>199</v>
      </c>
      <c r="B846" s="20" t="s">
        <v>1089</v>
      </c>
      <c r="C846" s="20" t="s">
        <v>16</v>
      </c>
      <c r="D846" s="20" t="s">
        <v>863</v>
      </c>
      <c r="E846" s="21">
        <v>135</v>
      </c>
      <c r="F846" s="22">
        <f t="shared" si="94"/>
        <v>9586.6606045403241</v>
      </c>
      <c r="G846" s="22">
        <f>E846*N$6</f>
        <v>162</v>
      </c>
      <c r="H846" s="55">
        <f t="shared" si="95"/>
        <v>11709.870516374122</v>
      </c>
      <c r="I846" s="28"/>
      <c r="J846" s="81">
        <f t="shared" si="96"/>
        <v>15.977767674233874</v>
      </c>
      <c r="K846" s="55">
        <f t="shared" si="97"/>
        <v>19.516450860623536</v>
      </c>
      <c r="N846" s="15"/>
    </row>
    <row r="847" spans="1:14" s="2" customFormat="1" ht="38.25" customHeight="1" x14ac:dyDescent="0.25">
      <c r="A847" s="54" t="s">
        <v>199</v>
      </c>
      <c r="B847" s="20" t="s">
        <v>1089</v>
      </c>
      <c r="C847" s="20" t="s">
        <v>16</v>
      </c>
      <c r="D847" s="20" t="s">
        <v>865</v>
      </c>
      <c r="E847" s="21">
        <v>123</v>
      </c>
      <c r="F847" s="22">
        <f t="shared" si="94"/>
        <v>8734.512995247851</v>
      </c>
      <c r="G847" s="22">
        <f>E847*N$6</f>
        <v>147.6</v>
      </c>
      <c r="H847" s="55">
        <f t="shared" si="95"/>
        <v>10668.993137140866</v>
      </c>
      <c r="I847" s="28"/>
      <c r="J847" s="81">
        <f t="shared" si="96"/>
        <v>14.557521658746419</v>
      </c>
      <c r="K847" s="55">
        <f t="shared" si="97"/>
        <v>17.781655228568109</v>
      </c>
      <c r="N847" s="15"/>
    </row>
    <row r="848" spans="1:14" s="2" customFormat="1" ht="38.25" customHeight="1" x14ac:dyDescent="0.25">
      <c r="A848" s="52" t="s">
        <v>199</v>
      </c>
      <c r="B848" s="16" t="s">
        <v>1025</v>
      </c>
      <c r="C848" s="16" t="s">
        <v>264</v>
      </c>
      <c r="D848" s="16" t="s">
        <v>513</v>
      </c>
      <c r="E848" s="17">
        <v>159</v>
      </c>
      <c r="F848" s="18">
        <f t="shared" si="94"/>
        <v>11290.95582312527</v>
      </c>
      <c r="G848" s="18">
        <f t="shared" ref="G848:G883" si="98">E848*N$5</f>
        <v>127.2</v>
      </c>
      <c r="H848" s="53">
        <f t="shared" si="95"/>
        <v>9194.4168498937543</v>
      </c>
      <c r="I848" s="28"/>
      <c r="J848" s="80">
        <f t="shared" si="96"/>
        <v>18.818259705208785</v>
      </c>
      <c r="K848" s="53">
        <f t="shared" si="97"/>
        <v>15.324028083156257</v>
      </c>
      <c r="N848" s="15"/>
    </row>
    <row r="849" spans="1:14" s="2" customFormat="1" ht="38.25" customHeight="1" x14ac:dyDescent="0.25">
      <c r="A849" s="52" t="s">
        <v>199</v>
      </c>
      <c r="B849" s="16" t="s">
        <v>1016</v>
      </c>
      <c r="C849" s="16" t="s">
        <v>264</v>
      </c>
      <c r="D849" s="16" t="s">
        <v>508</v>
      </c>
      <c r="E849" s="17">
        <v>252</v>
      </c>
      <c r="F849" s="18">
        <f t="shared" si="94"/>
        <v>17895.099795141938</v>
      </c>
      <c r="G849" s="18">
        <f t="shared" si="98"/>
        <v>201.60000000000002</v>
      </c>
      <c r="H849" s="53">
        <f t="shared" si="95"/>
        <v>14572.283309265576</v>
      </c>
      <c r="I849" s="28"/>
      <c r="J849" s="80">
        <f t="shared" si="96"/>
        <v>29.825166325236562</v>
      </c>
      <c r="K849" s="53">
        <f t="shared" si="97"/>
        <v>24.28713884877596</v>
      </c>
      <c r="N849" s="15"/>
    </row>
    <row r="850" spans="1:14" s="2" customFormat="1" ht="38.25" customHeight="1" x14ac:dyDescent="0.25">
      <c r="A850" s="52" t="s">
        <v>199</v>
      </c>
      <c r="B850" s="16" t="s">
        <v>1016</v>
      </c>
      <c r="C850" s="16" t="s">
        <v>264</v>
      </c>
      <c r="D850" s="16" t="s">
        <v>511</v>
      </c>
      <c r="E850" s="17">
        <v>153</v>
      </c>
      <c r="F850" s="18">
        <f t="shared" si="94"/>
        <v>10864.882018479033</v>
      </c>
      <c r="G850" s="18">
        <f t="shared" si="98"/>
        <v>122.4</v>
      </c>
      <c r="H850" s="53">
        <f t="shared" si="95"/>
        <v>8847.4577234826702</v>
      </c>
      <c r="I850" s="28"/>
      <c r="J850" s="80">
        <f t="shared" si="96"/>
        <v>18.108136697465056</v>
      </c>
      <c r="K850" s="53">
        <f t="shared" si="97"/>
        <v>14.745762872471117</v>
      </c>
      <c r="N850" s="15"/>
    </row>
    <row r="851" spans="1:14" s="2" customFormat="1" ht="38.25" customHeight="1" x14ac:dyDescent="0.25">
      <c r="A851" s="52" t="s">
        <v>199</v>
      </c>
      <c r="B851" s="16" t="s">
        <v>1023</v>
      </c>
      <c r="C851" s="16" t="s">
        <v>264</v>
      </c>
      <c r="D851" s="16" t="s">
        <v>525</v>
      </c>
      <c r="E851" s="17">
        <v>162</v>
      </c>
      <c r="F851" s="18">
        <f t="shared" si="94"/>
        <v>11503.992725448388</v>
      </c>
      <c r="G851" s="18">
        <f t="shared" si="98"/>
        <v>129.6</v>
      </c>
      <c r="H851" s="53">
        <f t="shared" si="95"/>
        <v>9367.8964130992972</v>
      </c>
      <c r="I851" s="28"/>
      <c r="J851" s="80">
        <f t="shared" si="96"/>
        <v>19.173321209080648</v>
      </c>
      <c r="K851" s="53">
        <f t="shared" si="97"/>
        <v>15.613160688498828</v>
      </c>
      <c r="N851" s="15"/>
    </row>
    <row r="852" spans="1:14" s="2" customFormat="1" ht="38.25" customHeight="1" x14ac:dyDescent="0.25">
      <c r="A852" s="52" t="s">
        <v>199</v>
      </c>
      <c r="B852" s="16" t="s">
        <v>1015</v>
      </c>
      <c r="C852" s="16" t="s">
        <v>264</v>
      </c>
      <c r="D852" s="16" t="s">
        <v>537</v>
      </c>
      <c r="E852" s="17">
        <v>156</v>
      </c>
      <c r="F852" s="18">
        <f t="shared" si="94"/>
        <v>11077.918920802151</v>
      </c>
      <c r="G852" s="18">
        <f t="shared" si="98"/>
        <v>124.80000000000001</v>
      </c>
      <c r="H852" s="53">
        <f t="shared" si="95"/>
        <v>9020.937286688215</v>
      </c>
      <c r="I852" s="28"/>
      <c r="J852" s="80">
        <f t="shared" si="96"/>
        <v>18.463198201336919</v>
      </c>
      <c r="K852" s="53">
        <f t="shared" si="97"/>
        <v>15.034895477813691</v>
      </c>
      <c r="N852" s="15"/>
    </row>
    <row r="853" spans="1:14" s="2" customFormat="1" ht="38.25" customHeight="1" x14ac:dyDescent="0.25">
      <c r="A853" s="52" t="s">
        <v>199</v>
      </c>
      <c r="B853" s="16" t="s">
        <v>1017</v>
      </c>
      <c r="C853" s="16" t="s">
        <v>264</v>
      </c>
      <c r="D853" s="16" t="s">
        <v>777</v>
      </c>
      <c r="E853" s="17">
        <v>114</v>
      </c>
      <c r="F853" s="18">
        <f t="shared" si="94"/>
        <v>8095.4022882784948</v>
      </c>
      <c r="G853" s="18">
        <f t="shared" si="98"/>
        <v>91.2</v>
      </c>
      <c r="H853" s="53">
        <f t="shared" si="95"/>
        <v>6592.2234018106174</v>
      </c>
      <c r="I853" s="28"/>
      <c r="J853" s="80">
        <f t="shared" si="96"/>
        <v>13.492337147130824</v>
      </c>
      <c r="K853" s="53">
        <f t="shared" si="97"/>
        <v>10.987039003017696</v>
      </c>
      <c r="N853" s="15"/>
    </row>
    <row r="854" spans="1:14" s="2" customFormat="1" ht="38.25" customHeight="1" x14ac:dyDescent="0.25">
      <c r="A854" s="52" t="s">
        <v>199</v>
      </c>
      <c r="B854" s="16" t="s">
        <v>1023</v>
      </c>
      <c r="C854" s="16" t="s">
        <v>264</v>
      </c>
      <c r="D854" s="16" t="s">
        <v>528</v>
      </c>
      <c r="E854" s="17">
        <v>90</v>
      </c>
      <c r="F854" s="18">
        <f t="shared" si="94"/>
        <v>6391.1070696935485</v>
      </c>
      <c r="G854" s="18">
        <f t="shared" si="98"/>
        <v>72</v>
      </c>
      <c r="H854" s="53">
        <f t="shared" si="95"/>
        <v>5204.3868961662765</v>
      </c>
      <c r="I854" s="28"/>
      <c r="J854" s="80">
        <f t="shared" si="96"/>
        <v>10.651845116155915</v>
      </c>
      <c r="K854" s="53">
        <f t="shared" si="97"/>
        <v>8.6739781602771284</v>
      </c>
      <c r="N854" s="15"/>
    </row>
    <row r="855" spans="1:14" s="2" customFormat="1" ht="38.25" customHeight="1" x14ac:dyDescent="0.25">
      <c r="A855" s="52" t="s">
        <v>199</v>
      </c>
      <c r="B855" s="16" t="s">
        <v>1018</v>
      </c>
      <c r="C855" s="16" t="s">
        <v>264</v>
      </c>
      <c r="D855" s="16" t="s">
        <v>523</v>
      </c>
      <c r="E855" s="17">
        <v>93</v>
      </c>
      <c r="F855" s="18">
        <f t="shared" si="94"/>
        <v>6604.1439720166672</v>
      </c>
      <c r="G855" s="18">
        <f t="shared" si="98"/>
        <v>74.400000000000006</v>
      </c>
      <c r="H855" s="53">
        <f t="shared" si="95"/>
        <v>5377.8664593718195</v>
      </c>
      <c r="I855" s="28"/>
      <c r="J855" s="80">
        <f t="shared" si="96"/>
        <v>11.006906620027779</v>
      </c>
      <c r="K855" s="53">
        <f t="shared" si="97"/>
        <v>8.9631107656196995</v>
      </c>
      <c r="N855" s="15"/>
    </row>
    <row r="856" spans="1:14" s="2" customFormat="1" ht="38.25" customHeight="1" x14ac:dyDescent="0.25">
      <c r="A856" s="52" t="s">
        <v>199</v>
      </c>
      <c r="B856" s="16" t="s">
        <v>1019</v>
      </c>
      <c r="C856" s="16" t="s">
        <v>264</v>
      </c>
      <c r="D856" s="16" t="s">
        <v>520</v>
      </c>
      <c r="E856" s="17">
        <v>240</v>
      </c>
      <c r="F856" s="18">
        <f t="shared" si="94"/>
        <v>17042.952185849463</v>
      </c>
      <c r="G856" s="18">
        <f t="shared" si="98"/>
        <v>192</v>
      </c>
      <c r="H856" s="53">
        <f t="shared" si="95"/>
        <v>13878.365056443403</v>
      </c>
      <c r="I856" s="28"/>
      <c r="J856" s="80">
        <f t="shared" si="96"/>
        <v>28.404920309749105</v>
      </c>
      <c r="K856" s="53">
        <f t="shared" si="97"/>
        <v>23.130608427405672</v>
      </c>
      <c r="N856" s="15"/>
    </row>
    <row r="857" spans="1:14" s="2" customFormat="1" ht="38.25" customHeight="1" x14ac:dyDescent="0.25">
      <c r="A857" s="52" t="s">
        <v>199</v>
      </c>
      <c r="B857" s="16" t="s">
        <v>1024</v>
      </c>
      <c r="C857" s="16" t="s">
        <v>264</v>
      </c>
      <c r="D857" s="16" t="s">
        <v>530</v>
      </c>
      <c r="E857" s="17">
        <v>90</v>
      </c>
      <c r="F857" s="18">
        <f t="shared" si="94"/>
        <v>6391.1070696935485</v>
      </c>
      <c r="G857" s="18">
        <f t="shared" si="98"/>
        <v>72</v>
      </c>
      <c r="H857" s="53">
        <f t="shared" si="95"/>
        <v>5204.3868961662765</v>
      </c>
      <c r="I857" s="28"/>
      <c r="J857" s="80">
        <f t="shared" si="96"/>
        <v>10.651845116155915</v>
      </c>
      <c r="K857" s="53">
        <f t="shared" si="97"/>
        <v>8.6739781602771284</v>
      </c>
      <c r="N857" s="15"/>
    </row>
    <row r="858" spans="1:14" s="2" customFormat="1" ht="38.25" customHeight="1" x14ac:dyDescent="0.25">
      <c r="A858" s="52" t="s">
        <v>199</v>
      </c>
      <c r="B858" s="16" t="s">
        <v>1016</v>
      </c>
      <c r="C858" s="16" t="s">
        <v>264</v>
      </c>
      <c r="D858" s="16" t="s">
        <v>510</v>
      </c>
      <c r="E858" s="17">
        <v>225</v>
      </c>
      <c r="F858" s="18">
        <f t="shared" si="94"/>
        <v>15977.767674233874</v>
      </c>
      <c r="G858" s="18">
        <f t="shared" si="98"/>
        <v>180</v>
      </c>
      <c r="H858" s="53">
        <f t="shared" si="95"/>
        <v>13010.967240415692</v>
      </c>
      <c r="I858" s="28"/>
      <c r="J858" s="80">
        <f t="shared" si="96"/>
        <v>26.629612790389789</v>
      </c>
      <c r="K858" s="53">
        <f t="shared" si="97"/>
        <v>21.684945400692818</v>
      </c>
      <c r="N858" s="15"/>
    </row>
    <row r="859" spans="1:14" s="2" customFormat="1" ht="38.25" customHeight="1" x14ac:dyDescent="0.25">
      <c r="A859" s="52" t="s">
        <v>199</v>
      </c>
      <c r="B859" s="16" t="s">
        <v>1018</v>
      </c>
      <c r="C859" s="16" t="s">
        <v>264</v>
      </c>
      <c r="D859" s="16" t="s">
        <v>521</v>
      </c>
      <c r="E859" s="17">
        <v>147</v>
      </c>
      <c r="F859" s="18">
        <f t="shared" si="94"/>
        <v>10438.808213832795</v>
      </c>
      <c r="G859" s="18">
        <f t="shared" si="98"/>
        <v>117.60000000000001</v>
      </c>
      <c r="H859" s="53">
        <f t="shared" si="95"/>
        <v>8500.4985970715861</v>
      </c>
      <c r="I859" s="28"/>
      <c r="J859" s="80">
        <f t="shared" si="96"/>
        <v>17.398013689721324</v>
      </c>
      <c r="K859" s="53">
        <f t="shared" si="97"/>
        <v>14.167497661785976</v>
      </c>
      <c r="N859" s="15"/>
    </row>
    <row r="860" spans="1:14" s="2" customFormat="1" ht="38.25" customHeight="1" x14ac:dyDescent="0.25">
      <c r="A860" s="52" t="s">
        <v>199</v>
      </c>
      <c r="B860" s="16" t="s">
        <v>1024</v>
      </c>
      <c r="C860" s="16" t="s">
        <v>264</v>
      </c>
      <c r="D860" s="16" t="s">
        <v>533</v>
      </c>
      <c r="E860" s="17">
        <v>78</v>
      </c>
      <c r="F860" s="18">
        <f t="shared" si="94"/>
        <v>5538.9594604010754</v>
      </c>
      <c r="G860" s="18">
        <f t="shared" si="98"/>
        <v>62.400000000000006</v>
      </c>
      <c r="H860" s="53">
        <f t="shared" si="95"/>
        <v>4510.4686433441075</v>
      </c>
      <c r="I860" s="28"/>
      <c r="J860" s="80">
        <f t="shared" si="96"/>
        <v>9.2315991006684595</v>
      </c>
      <c r="K860" s="53">
        <f t="shared" si="97"/>
        <v>7.5174477389068457</v>
      </c>
      <c r="N860" s="15"/>
    </row>
    <row r="861" spans="1:14" s="2" customFormat="1" ht="38.25" customHeight="1" x14ac:dyDescent="0.25">
      <c r="A861" s="52" t="s">
        <v>199</v>
      </c>
      <c r="B861" s="16" t="s">
        <v>1023</v>
      </c>
      <c r="C861" s="16" t="s">
        <v>264</v>
      </c>
      <c r="D861" s="16" t="s">
        <v>527</v>
      </c>
      <c r="E861" s="17">
        <v>111</v>
      </c>
      <c r="F861" s="18">
        <f t="shared" si="94"/>
        <v>7882.365385955376</v>
      </c>
      <c r="G861" s="18">
        <f t="shared" si="98"/>
        <v>88.800000000000011</v>
      </c>
      <c r="H861" s="53">
        <f t="shared" si="95"/>
        <v>6418.7438386050753</v>
      </c>
      <c r="I861" s="28"/>
      <c r="J861" s="80">
        <f t="shared" si="96"/>
        <v>13.13727564325896</v>
      </c>
      <c r="K861" s="53">
        <f t="shared" si="97"/>
        <v>10.697906397675126</v>
      </c>
      <c r="N861" s="15"/>
    </row>
    <row r="862" spans="1:14" s="2" customFormat="1" ht="38.25" customHeight="1" x14ac:dyDescent="0.25">
      <c r="A862" s="52" t="s">
        <v>199</v>
      </c>
      <c r="B862" s="16" t="s">
        <v>1025</v>
      </c>
      <c r="C862" s="16" t="s">
        <v>264</v>
      </c>
      <c r="D862" s="16" t="s">
        <v>518</v>
      </c>
      <c r="E862" s="17">
        <v>228</v>
      </c>
      <c r="F862" s="18">
        <f t="shared" si="94"/>
        <v>16190.80457655699</v>
      </c>
      <c r="G862" s="18">
        <f t="shared" si="98"/>
        <v>182.4</v>
      </c>
      <c r="H862" s="53">
        <f t="shared" si="95"/>
        <v>13184.446803621235</v>
      </c>
      <c r="I862" s="28"/>
      <c r="J862" s="80">
        <f t="shared" si="96"/>
        <v>26.984674294261648</v>
      </c>
      <c r="K862" s="53">
        <f t="shared" si="97"/>
        <v>21.974078006035391</v>
      </c>
      <c r="N862" s="15"/>
    </row>
    <row r="863" spans="1:14" s="2" customFormat="1" ht="38.25" customHeight="1" x14ac:dyDescent="0.25">
      <c r="A863" s="52" t="s">
        <v>199</v>
      </c>
      <c r="B863" s="16" t="s">
        <v>1024</v>
      </c>
      <c r="C863" s="16" t="s">
        <v>264</v>
      </c>
      <c r="D863" s="16" t="s">
        <v>532</v>
      </c>
      <c r="E863" s="17">
        <v>57</v>
      </c>
      <c r="F863" s="18">
        <f t="shared" si="94"/>
        <v>4047.7011441392474</v>
      </c>
      <c r="G863" s="18">
        <f t="shared" si="98"/>
        <v>45.6</v>
      </c>
      <c r="H863" s="53">
        <f t="shared" si="95"/>
        <v>3296.1117009053087</v>
      </c>
      <c r="I863" s="28"/>
      <c r="J863" s="80">
        <f t="shared" si="96"/>
        <v>6.746168573565412</v>
      </c>
      <c r="K863" s="53">
        <f t="shared" si="97"/>
        <v>5.4935195015088478</v>
      </c>
      <c r="N863" s="15"/>
    </row>
    <row r="864" spans="1:14" s="2" customFormat="1" ht="38.25" customHeight="1" x14ac:dyDescent="0.25">
      <c r="A864" s="52" t="s">
        <v>199</v>
      </c>
      <c r="B864" s="16" t="s">
        <v>1014</v>
      </c>
      <c r="C864" s="16" t="s">
        <v>264</v>
      </c>
      <c r="D864" s="16" t="s">
        <v>534</v>
      </c>
      <c r="E864" s="17">
        <v>222</v>
      </c>
      <c r="F864" s="18">
        <f t="shared" si="94"/>
        <v>15764.730771910752</v>
      </c>
      <c r="G864" s="18">
        <f t="shared" si="98"/>
        <v>177.60000000000002</v>
      </c>
      <c r="H864" s="53">
        <f t="shared" si="95"/>
        <v>12837.487677210151</v>
      </c>
      <c r="I864" s="28"/>
      <c r="J864" s="80">
        <f t="shared" si="96"/>
        <v>26.274551286517919</v>
      </c>
      <c r="K864" s="53">
        <f t="shared" si="97"/>
        <v>21.395812795350253</v>
      </c>
      <c r="N864" s="15"/>
    </row>
    <row r="865" spans="1:14" s="2" customFormat="1" ht="38.25" customHeight="1" x14ac:dyDescent="0.25">
      <c r="A865" s="52" t="s">
        <v>199</v>
      </c>
      <c r="B865" s="16" t="s">
        <v>1013</v>
      </c>
      <c r="C865" s="16" t="s">
        <v>264</v>
      </c>
      <c r="D865" s="16" t="s">
        <v>775</v>
      </c>
      <c r="E865" s="17">
        <v>93</v>
      </c>
      <c r="F865" s="18">
        <f t="shared" si="94"/>
        <v>6604.1439720166672</v>
      </c>
      <c r="G865" s="18">
        <f t="shared" si="98"/>
        <v>74.400000000000006</v>
      </c>
      <c r="H865" s="53">
        <f t="shared" si="95"/>
        <v>5377.8664593718195</v>
      </c>
      <c r="I865" s="28"/>
      <c r="J865" s="80">
        <f t="shared" si="96"/>
        <v>11.006906620027779</v>
      </c>
      <c r="K865" s="53">
        <f t="shared" si="97"/>
        <v>8.9631107656196995</v>
      </c>
      <c r="N865" s="15"/>
    </row>
    <row r="866" spans="1:14" s="2" customFormat="1" ht="38.25" customHeight="1" x14ac:dyDescent="0.25">
      <c r="A866" s="52" t="s">
        <v>199</v>
      </c>
      <c r="B866" s="16" t="s">
        <v>1016</v>
      </c>
      <c r="C866" s="16" t="s">
        <v>264</v>
      </c>
      <c r="D866" s="16" t="s">
        <v>507</v>
      </c>
      <c r="E866" s="17">
        <v>156</v>
      </c>
      <c r="F866" s="18">
        <f t="shared" si="94"/>
        <v>11077.918920802151</v>
      </c>
      <c r="G866" s="18">
        <f t="shared" si="98"/>
        <v>124.80000000000001</v>
      </c>
      <c r="H866" s="53">
        <f t="shared" si="95"/>
        <v>9020.937286688215</v>
      </c>
      <c r="I866" s="28"/>
      <c r="J866" s="80">
        <f t="shared" si="96"/>
        <v>18.463198201336919</v>
      </c>
      <c r="K866" s="53">
        <f t="shared" si="97"/>
        <v>15.034895477813691</v>
      </c>
      <c r="N866" s="15"/>
    </row>
    <row r="867" spans="1:14" s="2" customFormat="1" ht="38.25" customHeight="1" x14ac:dyDescent="0.25">
      <c r="A867" s="52" t="s">
        <v>199</v>
      </c>
      <c r="B867" s="16" t="s">
        <v>1021</v>
      </c>
      <c r="C867" s="16" t="s">
        <v>264</v>
      </c>
      <c r="D867" s="16" t="s">
        <v>506</v>
      </c>
      <c r="E867" s="17">
        <v>111</v>
      </c>
      <c r="F867" s="18">
        <f t="shared" si="94"/>
        <v>7882.365385955376</v>
      </c>
      <c r="G867" s="18">
        <f t="shared" si="98"/>
        <v>88.800000000000011</v>
      </c>
      <c r="H867" s="53">
        <f t="shared" si="95"/>
        <v>6418.7438386050753</v>
      </c>
      <c r="I867" s="28"/>
      <c r="J867" s="80">
        <f t="shared" si="96"/>
        <v>13.13727564325896</v>
      </c>
      <c r="K867" s="53">
        <f t="shared" si="97"/>
        <v>10.697906397675126</v>
      </c>
      <c r="N867" s="15"/>
    </row>
    <row r="868" spans="1:14" s="2" customFormat="1" ht="38.25" customHeight="1" x14ac:dyDescent="0.25">
      <c r="A868" s="52" t="s">
        <v>199</v>
      </c>
      <c r="B868" s="16" t="s">
        <v>1025</v>
      </c>
      <c r="C868" s="16" t="s">
        <v>264</v>
      </c>
      <c r="D868" s="16" t="s">
        <v>516</v>
      </c>
      <c r="E868" s="17">
        <v>123</v>
      </c>
      <c r="F868" s="18">
        <f t="shared" si="94"/>
        <v>8734.512995247851</v>
      </c>
      <c r="G868" s="18">
        <f t="shared" si="98"/>
        <v>98.4</v>
      </c>
      <c r="H868" s="53">
        <f t="shared" si="95"/>
        <v>7112.6620914272453</v>
      </c>
      <c r="I868" s="28"/>
      <c r="J868" s="80">
        <f t="shared" si="96"/>
        <v>14.557521658746419</v>
      </c>
      <c r="K868" s="53">
        <f t="shared" si="97"/>
        <v>11.854436819045409</v>
      </c>
      <c r="N868" s="15"/>
    </row>
    <row r="869" spans="1:14" s="2" customFormat="1" ht="38.25" customHeight="1" x14ac:dyDescent="0.25">
      <c r="A869" s="52" t="s">
        <v>199</v>
      </c>
      <c r="B869" s="16" t="s">
        <v>1013</v>
      </c>
      <c r="C869" s="16" t="s">
        <v>264</v>
      </c>
      <c r="D869" s="16" t="s">
        <v>779</v>
      </c>
      <c r="E869" s="17">
        <v>141</v>
      </c>
      <c r="F869" s="18">
        <f t="shared" si="94"/>
        <v>10012.734409186562</v>
      </c>
      <c r="G869" s="18">
        <f t="shared" si="98"/>
        <v>112.80000000000001</v>
      </c>
      <c r="H869" s="53">
        <f t="shared" si="95"/>
        <v>8153.5394706605011</v>
      </c>
      <c r="I869" s="28"/>
      <c r="J869" s="80">
        <f t="shared" si="96"/>
        <v>16.687890681977603</v>
      </c>
      <c r="K869" s="53">
        <f t="shared" si="97"/>
        <v>13.589232451100836</v>
      </c>
      <c r="N869" s="15"/>
    </row>
    <row r="870" spans="1:14" s="2" customFormat="1" ht="38.25" customHeight="1" x14ac:dyDescent="0.25">
      <c r="A870" s="52" t="s">
        <v>199</v>
      </c>
      <c r="B870" s="16" t="s">
        <v>1013</v>
      </c>
      <c r="C870" s="16" t="s">
        <v>264</v>
      </c>
      <c r="D870" s="16" t="s">
        <v>774</v>
      </c>
      <c r="E870" s="17">
        <v>123</v>
      </c>
      <c r="F870" s="18">
        <f t="shared" si="94"/>
        <v>8734.512995247851</v>
      </c>
      <c r="G870" s="18">
        <f t="shared" si="98"/>
        <v>98.4</v>
      </c>
      <c r="H870" s="53">
        <f t="shared" si="95"/>
        <v>7112.6620914272453</v>
      </c>
      <c r="I870" s="28"/>
      <c r="J870" s="80">
        <f t="shared" si="96"/>
        <v>14.557521658746419</v>
      </c>
      <c r="K870" s="53">
        <f t="shared" si="97"/>
        <v>11.854436819045409</v>
      </c>
      <c r="N870" s="15"/>
    </row>
    <row r="871" spans="1:14" s="2" customFormat="1" ht="38.25" customHeight="1" x14ac:dyDescent="0.25">
      <c r="A871" s="52" t="s">
        <v>199</v>
      </c>
      <c r="B871" s="16" t="s">
        <v>1020</v>
      </c>
      <c r="C871" s="16" t="s">
        <v>264</v>
      </c>
      <c r="D871" s="16" t="s">
        <v>515</v>
      </c>
      <c r="E871" s="17">
        <v>108</v>
      </c>
      <c r="F871" s="18">
        <f t="shared" si="94"/>
        <v>7669.32848363226</v>
      </c>
      <c r="G871" s="18">
        <f t="shared" si="98"/>
        <v>86.4</v>
      </c>
      <c r="H871" s="53">
        <f t="shared" si="95"/>
        <v>6245.2642753995324</v>
      </c>
      <c r="I871" s="28"/>
      <c r="J871" s="80">
        <f t="shared" si="96"/>
        <v>12.782214139387101</v>
      </c>
      <c r="K871" s="53">
        <f t="shared" si="97"/>
        <v>10.408773792332553</v>
      </c>
      <c r="N871" s="15"/>
    </row>
    <row r="872" spans="1:14" s="2" customFormat="1" ht="38.25" customHeight="1" x14ac:dyDescent="0.25">
      <c r="A872" s="52" t="s">
        <v>199</v>
      </c>
      <c r="B872" s="16" t="s">
        <v>1021</v>
      </c>
      <c r="C872" s="16" t="s">
        <v>264</v>
      </c>
      <c r="D872" s="16" t="s">
        <v>505</v>
      </c>
      <c r="E872" s="17">
        <v>177</v>
      </c>
      <c r="F872" s="18">
        <f t="shared" si="94"/>
        <v>12569.177237063979</v>
      </c>
      <c r="G872" s="18">
        <f t="shared" si="98"/>
        <v>141.6</v>
      </c>
      <c r="H872" s="53">
        <f t="shared" si="95"/>
        <v>10235.29422912701</v>
      </c>
      <c r="I872" s="28"/>
      <c r="J872" s="80">
        <f t="shared" si="96"/>
        <v>20.948628728439964</v>
      </c>
      <c r="K872" s="53">
        <f t="shared" si="97"/>
        <v>17.058823715211684</v>
      </c>
      <c r="N872" s="15"/>
    </row>
    <row r="873" spans="1:14" s="2" customFormat="1" ht="38.25" customHeight="1" x14ac:dyDescent="0.25">
      <c r="A873" s="52" t="s">
        <v>199</v>
      </c>
      <c r="B873" s="16" t="s">
        <v>1025</v>
      </c>
      <c r="C873" s="16" t="s">
        <v>264</v>
      </c>
      <c r="D873" s="16" t="s">
        <v>514</v>
      </c>
      <c r="E873" s="17">
        <v>72</v>
      </c>
      <c r="F873" s="18">
        <f t="shared" si="94"/>
        <v>5112.8856557548388</v>
      </c>
      <c r="G873" s="18">
        <f t="shared" si="98"/>
        <v>57.6</v>
      </c>
      <c r="H873" s="53">
        <f t="shared" si="95"/>
        <v>4163.5095169330216</v>
      </c>
      <c r="I873" s="28"/>
      <c r="J873" s="80">
        <f t="shared" si="96"/>
        <v>8.5214760929247308</v>
      </c>
      <c r="K873" s="53">
        <f t="shared" si="97"/>
        <v>6.9391825282217026</v>
      </c>
      <c r="N873" s="15"/>
    </row>
    <row r="874" spans="1:14" s="2" customFormat="1" ht="38.25" customHeight="1" x14ac:dyDescent="0.25">
      <c r="A874" s="52" t="s">
        <v>199</v>
      </c>
      <c r="B874" s="16" t="s">
        <v>1014</v>
      </c>
      <c r="C874" s="16" t="s">
        <v>264</v>
      </c>
      <c r="D874" s="16" t="s">
        <v>531</v>
      </c>
      <c r="E874" s="17">
        <v>93</v>
      </c>
      <c r="F874" s="18">
        <f t="shared" si="94"/>
        <v>6604.1439720166672</v>
      </c>
      <c r="G874" s="18">
        <f t="shared" si="98"/>
        <v>74.400000000000006</v>
      </c>
      <c r="H874" s="53">
        <f t="shared" si="95"/>
        <v>5377.8664593718195</v>
      </c>
      <c r="I874" s="28"/>
      <c r="J874" s="80">
        <f t="shared" si="96"/>
        <v>11.006906620027779</v>
      </c>
      <c r="K874" s="53">
        <f t="shared" si="97"/>
        <v>8.9631107656196995</v>
      </c>
      <c r="N874" s="15"/>
    </row>
    <row r="875" spans="1:14" ht="38.25" customHeight="1" x14ac:dyDescent="0.25">
      <c r="A875" s="52" t="s">
        <v>199</v>
      </c>
      <c r="B875" s="16" t="s">
        <v>1022</v>
      </c>
      <c r="C875" s="16" t="s">
        <v>264</v>
      </c>
      <c r="D875" s="16" t="s">
        <v>512</v>
      </c>
      <c r="E875" s="17">
        <v>162</v>
      </c>
      <c r="F875" s="18">
        <f t="shared" si="94"/>
        <v>11503.992725448388</v>
      </c>
      <c r="G875" s="18">
        <f t="shared" si="98"/>
        <v>129.6</v>
      </c>
      <c r="H875" s="53">
        <f t="shared" si="95"/>
        <v>9367.8964130992972</v>
      </c>
      <c r="I875" s="28"/>
      <c r="J875" s="80">
        <f t="shared" si="96"/>
        <v>19.173321209080648</v>
      </c>
      <c r="K875" s="53">
        <f t="shared" si="97"/>
        <v>15.613160688498828</v>
      </c>
    </row>
    <row r="876" spans="1:14" ht="38.25" customHeight="1" x14ac:dyDescent="0.25">
      <c r="A876" s="52" t="s">
        <v>199</v>
      </c>
      <c r="B876" s="16" t="s">
        <v>1025</v>
      </c>
      <c r="C876" s="16" t="s">
        <v>264</v>
      </c>
      <c r="D876" s="16" t="s">
        <v>519</v>
      </c>
      <c r="E876" s="17">
        <v>90</v>
      </c>
      <c r="F876" s="18">
        <f t="shared" si="94"/>
        <v>6391.1070696935485</v>
      </c>
      <c r="G876" s="18">
        <f t="shared" si="98"/>
        <v>72</v>
      </c>
      <c r="H876" s="53">
        <f t="shared" si="95"/>
        <v>5204.3868961662765</v>
      </c>
      <c r="I876" s="28"/>
      <c r="J876" s="80">
        <f t="shared" si="96"/>
        <v>10.651845116155915</v>
      </c>
      <c r="K876" s="53">
        <f t="shared" si="97"/>
        <v>8.6739781602771284</v>
      </c>
    </row>
    <row r="877" spans="1:14" s="2" customFormat="1" ht="38.25" customHeight="1" x14ac:dyDescent="0.25">
      <c r="A877" s="52" t="s">
        <v>199</v>
      </c>
      <c r="B877" s="16" t="s">
        <v>1014</v>
      </c>
      <c r="C877" s="16" t="s">
        <v>264</v>
      </c>
      <c r="D877" s="16" t="s">
        <v>536</v>
      </c>
      <c r="E877" s="17">
        <v>279</v>
      </c>
      <c r="F877" s="18">
        <f t="shared" si="94"/>
        <v>19812.431916050002</v>
      </c>
      <c r="G877" s="18">
        <f t="shared" si="98"/>
        <v>223.20000000000002</v>
      </c>
      <c r="H877" s="53">
        <f t="shared" si="95"/>
        <v>16133.599378115458</v>
      </c>
      <c r="I877" s="28"/>
      <c r="J877" s="80">
        <f t="shared" si="96"/>
        <v>33.020719860083339</v>
      </c>
      <c r="K877" s="53">
        <f t="shared" si="97"/>
        <v>26.889332296859095</v>
      </c>
      <c r="N877" s="15"/>
    </row>
    <row r="878" spans="1:14" s="2" customFormat="1" ht="38.25" customHeight="1" x14ac:dyDescent="0.25">
      <c r="A878" s="52" t="s">
        <v>199</v>
      </c>
      <c r="B878" s="16" t="s">
        <v>1023</v>
      </c>
      <c r="C878" s="16" t="s">
        <v>264</v>
      </c>
      <c r="D878" s="16" t="s">
        <v>524</v>
      </c>
      <c r="E878" s="17">
        <v>72</v>
      </c>
      <c r="F878" s="18">
        <f t="shared" si="94"/>
        <v>5112.8856557548388</v>
      </c>
      <c r="G878" s="18">
        <f t="shared" si="98"/>
        <v>57.6</v>
      </c>
      <c r="H878" s="53">
        <f t="shared" si="95"/>
        <v>4163.5095169330216</v>
      </c>
      <c r="I878" s="28"/>
      <c r="J878" s="80">
        <f t="shared" si="96"/>
        <v>8.5214760929247308</v>
      </c>
      <c r="K878" s="53">
        <f t="shared" si="97"/>
        <v>6.9391825282217026</v>
      </c>
      <c r="N878" s="15"/>
    </row>
    <row r="879" spans="1:14" s="2" customFormat="1" ht="38.25" customHeight="1" x14ac:dyDescent="0.25">
      <c r="A879" s="52" t="s">
        <v>199</v>
      </c>
      <c r="B879" s="16" t="s">
        <v>1016</v>
      </c>
      <c r="C879" s="16" t="s">
        <v>264</v>
      </c>
      <c r="D879" s="16" t="s">
        <v>509</v>
      </c>
      <c r="E879" s="17">
        <v>120</v>
      </c>
      <c r="F879" s="18">
        <f t="shared" si="94"/>
        <v>8521.4760929247313</v>
      </c>
      <c r="G879" s="18">
        <f t="shared" si="98"/>
        <v>96</v>
      </c>
      <c r="H879" s="53">
        <f t="shared" si="95"/>
        <v>6939.1825282217014</v>
      </c>
      <c r="I879" s="28"/>
      <c r="J879" s="80">
        <f t="shared" si="96"/>
        <v>14.202460154874553</v>
      </c>
      <c r="K879" s="53">
        <f t="shared" si="97"/>
        <v>11.565304213702836</v>
      </c>
      <c r="N879" s="15"/>
    </row>
    <row r="880" spans="1:14" s="2" customFormat="1" ht="38.25" customHeight="1" x14ac:dyDescent="0.25">
      <c r="A880" s="52" t="s">
        <v>199</v>
      </c>
      <c r="B880" s="16" t="s">
        <v>1015</v>
      </c>
      <c r="C880" s="16" t="s">
        <v>264</v>
      </c>
      <c r="D880" s="16" t="s">
        <v>522</v>
      </c>
      <c r="E880" s="17">
        <v>72</v>
      </c>
      <c r="F880" s="18">
        <f t="shared" si="94"/>
        <v>5112.8856557548388</v>
      </c>
      <c r="G880" s="18">
        <f t="shared" si="98"/>
        <v>57.6</v>
      </c>
      <c r="H880" s="53">
        <f t="shared" si="95"/>
        <v>4163.5095169330216</v>
      </c>
      <c r="I880" s="28"/>
      <c r="J880" s="80">
        <f t="shared" si="96"/>
        <v>8.5214760929247308</v>
      </c>
      <c r="K880" s="53">
        <f t="shared" si="97"/>
        <v>6.9391825282217026</v>
      </c>
      <c r="N880" s="15"/>
    </row>
    <row r="881" spans="1:14" s="2" customFormat="1" ht="38.25" customHeight="1" x14ac:dyDescent="0.25">
      <c r="A881" s="52" t="s">
        <v>199</v>
      </c>
      <c r="B881" s="16" t="s">
        <v>1017</v>
      </c>
      <c r="C881" s="16" t="s">
        <v>264</v>
      </c>
      <c r="D881" s="16" t="s">
        <v>776</v>
      </c>
      <c r="E881" s="17">
        <v>144</v>
      </c>
      <c r="F881" s="18">
        <f t="shared" si="94"/>
        <v>10225.771311509678</v>
      </c>
      <c r="G881" s="18">
        <f t="shared" si="98"/>
        <v>115.2</v>
      </c>
      <c r="H881" s="53">
        <f t="shared" si="95"/>
        <v>8327.0190338660432</v>
      </c>
      <c r="I881" s="28"/>
      <c r="J881" s="80">
        <f t="shared" si="96"/>
        <v>17.042952185849462</v>
      </c>
      <c r="K881" s="53">
        <f t="shared" si="97"/>
        <v>13.878365056443405</v>
      </c>
      <c r="N881" s="15"/>
    </row>
    <row r="882" spans="1:14" s="2" customFormat="1" ht="38.25" customHeight="1" x14ac:dyDescent="0.25">
      <c r="A882" s="52" t="s">
        <v>199</v>
      </c>
      <c r="B882" s="16" t="s">
        <v>1017</v>
      </c>
      <c r="C882" s="16" t="s">
        <v>264</v>
      </c>
      <c r="D882" s="16" t="s">
        <v>778</v>
      </c>
      <c r="E882" s="17">
        <v>117</v>
      </c>
      <c r="F882" s="18">
        <f t="shared" si="94"/>
        <v>8308.4391906016135</v>
      </c>
      <c r="G882" s="18">
        <f t="shared" si="98"/>
        <v>93.600000000000009</v>
      </c>
      <c r="H882" s="53">
        <f t="shared" si="95"/>
        <v>6765.7029650161603</v>
      </c>
      <c r="I882" s="28"/>
      <c r="J882" s="80">
        <f t="shared" si="96"/>
        <v>13.84739865100269</v>
      </c>
      <c r="K882" s="53">
        <f t="shared" si="97"/>
        <v>11.276171608360267</v>
      </c>
      <c r="N882" s="15"/>
    </row>
    <row r="883" spans="1:14" s="2" customFormat="1" ht="38.25" customHeight="1" x14ac:dyDescent="0.25">
      <c r="A883" s="52" t="s">
        <v>199</v>
      </c>
      <c r="B883" s="16" t="s">
        <v>1020</v>
      </c>
      <c r="C883" s="16" t="s">
        <v>264</v>
      </c>
      <c r="D883" s="16" t="s">
        <v>517</v>
      </c>
      <c r="E883" s="17">
        <v>126</v>
      </c>
      <c r="F883" s="18">
        <f t="shared" si="94"/>
        <v>8947.5498975709688</v>
      </c>
      <c r="G883" s="18">
        <f t="shared" si="98"/>
        <v>100.80000000000001</v>
      </c>
      <c r="H883" s="53">
        <f t="shared" si="95"/>
        <v>7286.1416546327882</v>
      </c>
      <c r="I883" s="28"/>
      <c r="J883" s="80">
        <f t="shared" si="96"/>
        <v>14.912583162618281</v>
      </c>
      <c r="K883" s="53">
        <f t="shared" si="97"/>
        <v>12.14356942438798</v>
      </c>
      <c r="N883" s="15"/>
    </row>
    <row r="884" spans="1:14" s="2" customFormat="1" ht="38.25" customHeight="1" x14ac:dyDescent="0.25">
      <c r="A884" s="50" t="s">
        <v>199</v>
      </c>
      <c r="B884" s="3" t="s">
        <v>199</v>
      </c>
      <c r="C884" s="3" t="s">
        <v>1045</v>
      </c>
      <c r="D884" s="3" t="s">
        <v>887</v>
      </c>
      <c r="E884" s="9">
        <v>471</v>
      </c>
      <c r="F884" s="10">
        <f t="shared" si="94"/>
        <v>33446.793664729572</v>
      </c>
      <c r="G884" s="10">
        <f>E884*N$13</f>
        <v>471</v>
      </c>
      <c r="H884" s="49">
        <f t="shared" si="95"/>
        <v>34045.364279087727</v>
      </c>
      <c r="I884" s="28"/>
      <c r="J884" s="79">
        <f t="shared" si="96"/>
        <v>55.744656107882619</v>
      </c>
      <c r="K884" s="49">
        <f t="shared" si="97"/>
        <v>56.742273798479545</v>
      </c>
      <c r="N884" s="15"/>
    </row>
    <row r="885" spans="1:14" s="2" customFormat="1" ht="38.25" customHeight="1" x14ac:dyDescent="0.25">
      <c r="A885" s="50" t="s">
        <v>199</v>
      </c>
      <c r="B885" s="3" t="s">
        <v>199</v>
      </c>
      <c r="C885" s="3" t="s">
        <v>1045</v>
      </c>
      <c r="D885" s="3" t="s">
        <v>897</v>
      </c>
      <c r="E885" s="9">
        <v>399</v>
      </c>
      <c r="F885" s="10">
        <f t="shared" si="94"/>
        <v>28333.908008974733</v>
      </c>
      <c r="G885" s="10">
        <f>E885*N$13</f>
        <v>399</v>
      </c>
      <c r="H885" s="49">
        <f t="shared" si="95"/>
        <v>28840.97738292145</v>
      </c>
      <c r="I885" s="28"/>
      <c r="J885" s="79">
        <f t="shared" si="96"/>
        <v>47.22318001495789</v>
      </c>
      <c r="K885" s="49">
        <f t="shared" si="97"/>
        <v>48.068295638202414</v>
      </c>
      <c r="N885" s="15"/>
    </row>
    <row r="886" spans="1:14" s="2" customFormat="1" ht="38.25" customHeight="1" x14ac:dyDescent="0.25">
      <c r="A886" s="50" t="s">
        <v>199</v>
      </c>
      <c r="B886" s="3" t="s">
        <v>199</v>
      </c>
      <c r="C886" s="3" t="s">
        <v>16</v>
      </c>
      <c r="D886" s="3" t="s">
        <v>207</v>
      </c>
      <c r="E886" s="9">
        <v>342</v>
      </c>
      <c r="F886" s="10">
        <f t="shared" si="94"/>
        <v>24286.206864835487</v>
      </c>
      <c r="G886" s="10">
        <f>E886*N$6</f>
        <v>410.4</v>
      </c>
      <c r="H886" s="49">
        <f t="shared" si="95"/>
        <v>29665.005308147774</v>
      </c>
      <c r="I886" s="28"/>
      <c r="J886" s="79">
        <f t="shared" si="96"/>
        <v>40.477011441392477</v>
      </c>
      <c r="K886" s="49">
        <f t="shared" si="97"/>
        <v>49.441675513579625</v>
      </c>
      <c r="N886" s="15"/>
    </row>
    <row r="887" spans="1:14" s="2" customFormat="1" ht="38.25" customHeight="1" x14ac:dyDescent="0.25">
      <c r="A887" s="48" t="s">
        <v>199</v>
      </c>
      <c r="B887" s="6" t="s">
        <v>199</v>
      </c>
      <c r="C887" s="6" t="s">
        <v>29</v>
      </c>
      <c r="D887" s="6" t="s">
        <v>219</v>
      </c>
      <c r="E887" s="9">
        <v>126</v>
      </c>
      <c r="F887" s="10">
        <f t="shared" si="94"/>
        <v>8947.5498975709688</v>
      </c>
      <c r="G887" s="10">
        <f t="shared" ref="G887:G894" si="99">E887*N$9</f>
        <v>126</v>
      </c>
      <c r="H887" s="49">
        <f t="shared" si="95"/>
        <v>9107.6770682909846</v>
      </c>
      <c r="I887" s="28"/>
      <c r="J887" s="79">
        <f t="shared" si="96"/>
        <v>14.912583162618281</v>
      </c>
      <c r="K887" s="49">
        <f t="shared" si="97"/>
        <v>15.179461780484974</v>
      </c>
      <c r="N887" s="15"/>
    </row>
    <row r="888" spans="1:14" s="2" customFormat="1" ht="38.25" customHeight="1" x14ac:dyDescent="0.25">
      <c r="A888" s="48" t="s">
        <v>199</v>
      </c>
      <c r="B888" s="6" t="s">
        <v>199</v>
      </c>
      <c r="C888" s="6" t="s">
        <v>29</v>
      </c>
      <c r="D888" s="6" t="s">
        <v>216</v>
      </c>
      <c r="E888" s="9">
        <v>93</v>
      </c>
      <c r="F888" s="10">
        <f t="shared" si="94"/>
        <v>6604.1439720166672</v>
      </c>
      <c r="G888" s="10">
        <f t="shared" si="99"/>
        <v>93</v>
      </c>
      <c r="H888" s="49">
        <f t="shared" si="95"/>
        <v>6722.3330742147746</v>
      </c>
      <c r="I888" s="28"/>
      <c r="J888" s="79">
        <f t="shared" si="96"/>
        <v>11.006906620027779</v>
      </c>
      <c r="K888" s="49">
        <f t="shared" si="97"/>
        <v>11.203888457024624</v>
      </c>
      <c r="N888" s="15"/>
    </row>
    <row r="889" spans="1:14" s="2" customFormat="1" ht="38.25" customHeight="1" x14ac:dyDescent="0.25">
      <c r="A889" s="48" t="s">
        <v>199</v>
      </c>
      <c r="B889" s="6" t="s">
        <v>199</v>
      </c>
      <c r="C889" s="6" t="s">
        <v>29</v>
      </c>
      <c r="D889" s="6" t="s">
        <v>218</v>
      </c>
      <c r="E889" s="9">
        <v>66</v>
      </c>
      <c r="F889" s="10">
        <f t="shared" si="94"/>
        <v>4686.8118511086032</v>
      </c>
      <c r="G889" s="10">
        <f t="shared" si="99"/>
        <v>66</v>
      </c>
      <c r="H889" s="49">
        <f t="shared" si="95"/>
        <v>4770.6879881524201</v>
      </c>
      <c r="I889" s="28"/>
      <c r="J889" s="79">
        <f t="shared" si="96"/>
        <v>7.8113530851810049</v>
      </c>
      <c r="K889" s="49">
        <f t="shared" si="97"/>
        <v>7.9511466469206997</v>
      </c>
      <c r="N889" s="15"/>
    </row>
    <row r="890" spans="1:14" s="2" customFormat="1" ht="38.25" customHeight="1" x14ac:dyDescent="0.25">
      <c r="A890" s="48" t="s">
        <v>199</v>
      </c>
      <c r="B890" s="6" t="s">
        <v>199</v>
      </c>
      <c r="C890" s="6" t="s">
        <v>26</v>
      </c>
      <c r="D890" s="6" t="s">
        <v>212</v>
      </c>
      <c r="E890" s="9">
        <v>165</v>
      </c>
      <c r="F890" s="10">
        <f t="shared" si="94"/>
        <v>11717.029627771508</v>
      </c>
      <c r="G890" s="10">
        <f t="shared" si="99"/>
        <v>165</v>
      </c>
      <c r="H890" s="49">
        <f t="shared" si="95"/>
        <v>11926.719970381051</v>
      </c>
      <c r="I890" s="28"/>
      <c r="J890" s="79">
        <f t="shared" si="96"/>
        <v>19.528382712952514</v>
      </c>
      <c r="K890" s="49">
        <f t="shared" si="97"/>
        <v>19.877866617301752</v>
      </c>
      <c r="N890" s="15"/>
    </row>
    <row r="891" spans="1:14" s="2" customFormat="1" ht="38.25" customHeight="1" x14ac:dyDescent="0.25">
      <c r="A891" s="48" t="s">
        <v>199</v>
      </c>
      <c r="B891" s="6" t="s">
        <v>199</v>
      </c>
      <c r="C891" s="6" t="s">
        <v>26</v>
      </c>
      <c r="D891" s="6" t="s">
        <v>214</v>
      </c>
      <c r="E891" s="9">
        <v>99</v>
      </c>
      <c r="F891" s="10">
        <f t="shared" si="94"/>
        <v>7030.2177766629038</v>
      </c>
      <c r="G891" s="10">
        <f t="shared" si="99"/>
        <v>99</v>
      </c>
      <c r="H891" s="49">
        <f t="shared" si="95"/>
        <v>7156.0319822286301</v>
      </c>
      <c r="I891" s="28"/>
      <c r="J891" s="79">
        <f t="shared" si="96"/>
        <v>11.717029627771506</v>
      </c>
      <c r="K891" s="49">
        <f t="shared" si="97"/>
        <v>11.92671997038105</v>
      </c>
      <c r="N891" s="15"/>
    </row>
    <row r="892" spans="1:14" s="2" customFormat="1" ht="38.25" customHeight="1" x14ac:dyDescent="0.25">
      <c r="A892" s="48" t="s">
        <v>199</v>
      </c>
      <c r="B892" s="6" t="s">
        <v>199</v>
      </c>
      <c r="C892" s="6" t="s">
        <v>26</v>
      </c>
      <c r="D892" s="6" t="s">
        <v>213</v>
      </c>
      <c r="E892" s="9">
        <v>171</v>
      </c>
      <c r="F892" s="10">
        <f t="shared" si="94"/>
        <v>12143.103432417744</v>
      </c>
      <c r="G892" s="10">
        <f t="shared" si="99"/>
        <v>171</v>
      </c>
      <c r="H892" s="49">
        <f t="shared" si="95"/>
        <v>12360.418878394907</v>
      </c>
      <c r="I892" s="28"/>
      <c r="J892" s="79">
        <f t="shared" si="96"/>
        <v>20.238505720696239</v>
      </c>
      <c r="K892" s="49">
        <f t="shared" si="97"/>
        <v>20.600698130658177</v>
      </c>
      <c r="N892" s="15"/>
    </row>
    <row r="893" spans="1:14" s="2" customFormat="1" ht="38.25" customHeight="1" x14ac:dyDescent="0.25">
      <c r="A893" s="48" t="s">
        <v>199</v>
      </c>
      <c r="B893" s="6" t="s">
        <v>199</v>
      </c>
      <c r="C893" s="6" t="s">
        <v>26</v>
      </c>
      <c r="D893" s="6" t="s">
        <v>215</v>
      </c>
      <c r="E893" s="9">
        <v>120</v>
      </c>
      <c r="F893" s="10">
        <f t="shared" si="94"/>
        <v>8521.4760929247313</v>
      </c>
      <c r="G893" s="10">
        <f t="shared" si="99"/>
        <v>120</v>
      </c>
      <c r="H893" s="49">
        <f t="shared" si="95"/>
        <v>8673.9781602771272</v>
      </c>
      <c r="I893" s="28"/>
      <c r="J893" s="79">
        <f t="shared" si="96"/>
        <v>14.202460154874553</v>
      </c>
      <c r="K893" s="49">
        <f t="shared" si="97"/>
        <v>14.456630267128546</v>
      </c>
      <c r="N893" s="15"/>
    </row>
    <row r="894" spans="1:14" s="2" customFormat="1" ht="38.25" customHeight="1" x14ac:dyDescent="0.25">
      <c r="A894" s="58" t="s">
        <v>199</v>
      </c>
      <c r="B894" s="23" t="s">
        <v>1059</v>
      </c>
      <c r="C894" s="23" t="s">
        <v>3</v>
      </c>
      <c r="D894" s="23" t="s">
        <v>867</v>
      </c>
      <c r="E894" s="21">
        <v>42</v>
      </c>
      <c r="F894" s="22">
        <f t="shared" si="94"/>
        <v>2982.5166325236564</v>
      </c>
      <c r="G894" s="22">
        <f t="shared" si="99"/>
        <v>42</v>
      </c>
      <c r="H894" s="55">
        <f t="shared" si="95"/>
        <v>3035.8923560969947</v>
      </c>
      <c r="I894" s="28"/>
      <c r="J894" s="81">
        <f t="shared" si="96"/>
        <v>4.970861054206094</v>
      </c>
      <c r="K894" s="55">
        <f t="shared" si="97"/>
        <v>5.0598205934949911</v>
      </c>
      <c r="N894" s="15"/>
    </row>
    <row r="895" spans="1:14" s="2" customFormat="1" ht="38.25" customHeight="1" x14ac:dyDescent="0.25">
      <c r="A895" s="60" t="s">
        <v>199</v>
      </c>
      <c r="B895" s="3" t="s">
        <v>199</v>
      </c>
      <c r="C895" s="3" t="s">
        <v>16</v>
      </c>
      <c r="D895" s="3" t="s">
        <v>202</v>
      </c>
      <c r="E895" s="9">
        <v>399</v>
      </c>
      <c r="F895" s="10">
        <f t="shared" si="94"/>
        <v>28333.908008974733</v>
      </c>
      <c r="G895" s="10">
        <f>E895*N$6</f>
        <v>478.79999999999995</v>
      </c>
      <c r="H895" s="49">
        <f t="shared" si="95"/>
        <v>34609.172859505736</v>
      </c>
      <c r="I895" s="28"/>
      <c r="J895" s="79">
        <f t="shared" si="96"/>
        <v>47.22318001495789</v>
      </c>
      <c r="K895" s="49">
        <f t="shared" si="97"/>
        <v>57.681954765842896</v>
      </c>
      <c r="N895" s="15"/>
    </row>
    <row r="896" spans="1:14" s="2" customFormat="1" ht="38.25" customHeight="1" x14ac:dyDescent="0.25">
      <c r="A896" s="50" t="s">
        <v>199</v>
      </c>
      <c r="B896" s="3" t="s">
        <v>199</v>
      </c>
      <c r="C896" s="3" t="s">
        <v>32</v>
      </c>
      <c r="D896" s="3" t="s">
        <v>220</v>
      </c>
      <c r="E896" s="9">
        <v>504</v>
      </c>
      <c r="F896" s="10">
        <f t="shared" si="94"/>
        <v>35790.199590283875</v>
      </c>
      <c r="G896" s="10">
        <f>E896*N$6</f>
        <v>604.79999999999995</v>
      </c>
      <c r="H896" s="49">
        <f t="shared" si="95"/>
        <v>43716.84992779672</v>
      </c>
      <c r="I896" s="28"/>
      <c r="J896" s="79">
        <f t="shared" si="96"/>
        <v>59.650332650473125</v>
      </c>
      <c r="K896" s="49">
        <f t="shared" si="97"/>
        <v>72.861416546327874</v>
      </c>
      <c r="N896" s="15"/>
    </row>
    <row r="897" spans="1:14" s="2" customFormat="1" ht="38.25" customHeight="1" x14ac:dyDescent="0.25">
      <c r="A897" s="50" t="s">
        <v>199</v>
      </c>
      <c r="B897" s="3" t="s">
        <v>199</v>
      </c>
      <c r="C897" s="3" t="s">
        <v>32</v>
      </c>
      <c r="D897" s="3" t="s">
        <v>222</v>
      </c>
      <c r="E897" s="9">
        <v>270</v>
      </c>
      <c r="F897" s="10">
        <f t="shared" si="94"/>
        <v>19173.321209080648</v>
      </c>
      <c r="G897" s="10">
        <f>E897*N$6</f>
        <v>324</v>
      </c>
      <c r="H897" s="49">
        <f t="shared" si="95"/>
        <v>23419.741032748243</v>
      </c>
      <c r="I897" s="28"/>
      <c r="J897" s="79">
        <f t="shared" si="96"/>
        <v>31.955535348467748</v>
      </c>
      <c r="K897" s="49">
        <f t="shared" si="97"/>
        <v>39.032901721247072</v>
      </c>
      <c r="N897" s="15"/>
    </row>
    <row r="898" spans="1:14" s="2" customFormat="1" ht="38.25" customHeight="1" x14ac:dyDescent="0.25">
      <c r="A898" s="50" t="s">
        <v>199</v>
      </c>
      <c r="B898" s="3" t="s">
        <v>199</v>
      </c>
      <c r="C898" s="3" t="s">
        <v>32</v>
      </c>
      <c r="D898" s="3" t="s">
        <v>221</v>
      </c>
      <c r="E898" s="9">
        <v>315</v>
      </c>
      <c r="F898" s="10">
        <f t="shared" si="94"/>
        <v>22368.874743927419</v>
      </c>
      <c r="G898" s="10">
        <f>E898*N$6</f>
        <v>378</v>
      </c>
      <c r="H898" s="49">
        <f t="shared" si="95"/>
        <v>27323.03120487295</v>
      </c>
      <c r="I898" s="28"/>
      <c r="J898" s="79">
        <f t="shared" si="96"/>
        <v>37.281457906545697</v>
      </c>
      <c r="K898" s="49">
        <f t="shared" si="97"/>
        <v>45.538385341454919</v>
      </c>
      <c r="N898" s="15"/>
    </row>
    <row r="899" spans="1:14" s="2" customFormat="1" ht="38.25" customHeight="1" x14ac:dyDescent="0.25">
      <c r="A899" s="52" t="s">
        <v>199</v>
      </c>
      <c r="B899" s="16" t="s">
        <v>1021</v>
      </c>
      <c r="C899" s="16" t="s">
        <v>32</v>
      </c>
      <c r="D899" s="16" t="s">
        <v>538</v>
      </c>
      <c r="E899" s="17">
        <v>408</v>
      </c>
      <c r="F899" s="18">
        <f t="shared" si="94"/>
        <v>28973.01871594409</v>
      </c>
      <c r="G899" s="18">
        <f>E899*N$6</f>
        <v>489.59999999999997</v>
      </c>
      <c r="H899" s="53">
        <f t="shared" si="95"/>
        <v>35389.830893930681</v>
      </c>
      <c r="I899" s="28"/>
      <c r="J899" s="80">
        <f t="shared" si="96"/>
        <v>48.288364526573481</v>
      </c>
      <c r="K899" s="53">
        <f t="shared" si="97"/>
        <v>58.983051489884467</v>
      </c>
      <c r="N899" s="15"/>
    </row>
    <row r="900" spans="1:14" s="2" customFormat="1" ht="38.25" customHeight="1" x14ac:dyDescent="0.25">
      <c r="A900" s="52" t="s">
        <v>199</v>
      </c>
      <c r="B900" s="16" t="s">
        <v>1023</v>
      </c>
      <c r="C900" s="16" t="s">
        <v>264</v>
      </c>
      <c r="D900" s="16" t="s">
        <v>529</v>
      </c>
      <c r="E900" s="17">
        <v>240</v>
      </c>
      <c r="F900" s="18">
        <f t="shared" si="94"/>
        <v>17042.952185849463</v>
      </c>
      <c r="G900" s="18">
        <f>E900*N$5</f>
        <v>192</v>
      </c>
      <c r="H900" s="53">
        <f t="shared" si="95"/>
        <v>13878.365056443403</v>
      </c>
      <c r="I900" s="28"/>
      <c r="J900" s="80">
        <f t="shared" si="96"/>
        <v>28.404920309749105</v>
      </c>
      <c r="K900" s="53">
        <f t="shared" si="97"/>
        <v>23.130608427405672</v>
      </c>
      <c r="N900" s="15"/>
    </row>
    <row r="901" spans="1:14" s="2" customFormat="1" ht="38.25" customHeight="1" x14ac:dyDescent="0.25">
      <c r="A901" s="52" t="s">
        <v>199</v>
      </c>
      <c r="B901" s="16" t="s">
        <v>1023</v>
      </c>
      <c r="C901" s="16" t="s">
        <v>264</v>
      </c>
      <c r="D901" s="16" t="s">
        <v>526</v>
      </c>
      <c r="E901" s="17">
        <v>174</v>
      </c>
      <c r="F901" s="18">
        <f t="shared" si="94"/>
        <v>12356.140334740861</v>
      </c>
      <c r="G901" s="18">
        <f>E901*N$5</f>
        <v>139.20000000000002</v>
      </c>
      <c r="H901" s="53">
        <f t="shared" si="95"/>
        <v>10061.814665921471</v>
      </c>
      <c r="I901" s="28"/>
      <c r="J901" s="80">
        <f t="shared" si="96"/>
        <v>20.593567224568101</v>
      </c>
      <c r="K901" s="53">
        <f t="shared" si="97"/>
        <v>16.769691109869118</v>
      </c>
      <c r="N901" s="15"/>
    </row>
    <row r="902" spans="1:14" s="2" customFormat="1" ht="38.25" customHeight="1" x14ac:dyDescent="0.25">
      <c r="A902" s="52" t="s">
        <v>199</v>
      </c>
      <c r="B902" s="16" t="s">
        <v>1014</v>
      </c>
      <c r="C902" s="16" t="s">
        <v>264</v>
      </c>
      <c r="D902" s="16" t="s">
        <v>535</v>
      </c>
      <c r="E902" s="17">
        <v>171</v>
      </c>
      <c r="F902" s="18">
        <f t="shared" ref="F902:F916" si="100">D$920*(E902/E$918)</f>
        <v>12143.103432417744</v>
      </c>
      <c r="G902" s="18">
        <f>E902*N$5</f>
        <v>136.80000000000001</v>
      </c>
      <c r="H902" s="53">
        <f t="shared" ref="H902:H916" si="101">D$920*(G902/G$918)</f>
        <v>9888.335102715926</v>
      </c>
      <c r="I902" s="28"/>
      <c r="J902" s="80">
        <f t="shared" ref="J902:J916" si="102">F902/600</f>
        <v>20.238505720696239</v>
      </c>
      <c r="K902" s="53">
        <f t="shared" ref="K902:K916" si="103">H902/600</f>
        <v>16.480558504526542</v>
      </c>
      <c r="N902" s="15"/>
    </row>
    <row r="903" spans="1:14" s="2" customFormat="1" ht="38.25" customHeight="1" x14ac:dyDescent="0.25">
      <c r="A903" s="52" t="s">
        <v>199</v>
      </c>
      <c r="B903" s="16" t="s">
        <v>1023</v>
      </c>
      <c r="C903" s="16" t="s">
        <v>264</v>
      </c>
      <c r="D903" s="16" t="s">
        <v>857</v>
      </c>
      <c r="E903" s="17">
        <v>72</v>
      </c>
      <c r="F903" s="18">
        <f t="shared" si="100"/>
        <v>5112.8856557548388</v>
      </c>
      <c r="G903" s="18">
        <f>E903*N$5</f>
        <v>57.6</v>
      </c>
      <c r="H903" s="53">
        <f t="shared" si="101"/>
        <v>4163.5095169330216</v>
      </c>
      <c r="I903" s="28"/>
      <c r="J903" s="80">
        <f t="shared" si="102"/>
        <v>8.5214760929247308</v>
      </c>
      <c r="K903" s="53">
        <f t="shared" si="103"/>
        <v>6.9391825282217026</v>
      </c>
      <c r="N903" s="15"/>
    </row>
    <row r="904" spans="1:14" s="2" customFormat="1" ht="38.25" customHeight="1" x14ac:dyDescent="0.25">
      <c r="A904" s="52" t="s">
        <v>199</v>
      </c>
      <c r="B904" s="16" t="s">
        <v>1014</v>
      </c>
      <c r="C904" s="16" t="s">
        <v>264</v>
      </c>
      <c r="D904" s="16" t="s">
        <v>858</v>
      </c>
      <c r="E904" s="17">
        <v>81</v>
      </c>
      <c r="F904" s="18">
        <f t="shared" si="100"/>
        <v>5751.9963627241941</v>
      </c>
      <c r="G904" s="18">
        <f>E904*N$5</f>
        <v>64.8</v>
      </c>
      <c r="H904" s="53">
        <f t="shared" si="101"/>
        <v>4683.9482065496486</v>
      </c>
      <c r="I904" s="28"/>
      <c r="J904" s="80">
        <f t="shared" si="102"/>
        <v>9.5866606045403238</v>
      </c>
      <c r="K904" s="53">
        <f t="shared" si="103"/>
        <v>7.8065803442494142</v>
      </c>
      <c r="N904" s="15"/>
    </row>
    <row r="905" spans="1:14" s="2" customFormat="1" ht="38.25" customHeight="1" x14ac:dyDescent="0.25">
      <c r="A905" s="48" t="s">
        <v>199</v>
      </c>
      <c r="B905" s="6" t="s">
        <v>199</v>
      </c>
      <c r="C905" s="6" t="s">
        <v>29</v>
      </c>
      <c r="D905" s="6" t="s">
        <v>217</v>
      </c>
      <c r="E905" s="9">
        <v>72</v>
      </c>
      <c r="F905" s="10">
        <f t="shared" si="100"/>
        <v>5112.8856557548388</v>
      </c>
      <c r="G905" s="10">
        <f>E905*N$9</f>
        <v>72</v>
      </c>
      <c r="H905" s="49">
        <f t="shared" si="101"/>
        <v>5204.3868961662765</v>
      </c>
      <c r="I905" s="28"/>
      <c r="J905" s="79">
        <f t="shared" si="102"/>
        <v>8.5214760929247308</v>
      </c>
      <c r="K905" s="49">
        <f t="shared" si="103"/>
        <v>8.6739781602771284</v>
      </c>
      <c r="N905" s="15"/>
    </row>
    <row r="906" spans="1:14" s="2" customFormat="1" ht="38.25" customHeight="1" x14ac:dyDescent="0.25">
      <c r="A906" s="50" t="s">
        <v>199</v>
      </c>
      <c r="B906" s="3" t="s">
        <v>199</v>
      </c>
      <c r="C906" s="3" t="s">
        <v>16</v>
      </c>
      <c r="D906" s="3" t="s">
        <v>206</v>
      </c>
      <c r="E906" s="9">
        <v>222</v>
      </c>
      <c r="F906" s="10">
        <f t="shared" si="100"/>
        <v>15764.730771910752</v>
      </c>
      <c r="G906" s="10">
        <f t="shared" ref="G906:G911" si="104">E906*N$6</f>
        <v>266.39999999999998</v>
      </c>
      <c r="H906" s="49">
        <f t="shared" si="101"/>
        <v>19256.23151581522</v>
      </c>
      <c r="I906" s="28"/>
      <c r="J906" s="79">
        <f t="shared" si="102"/>
        <v>26.274551286517919</v>
      </c>
      <c r="K906" s="49">
        <f t="shared" si="103"/>
        <v>32.093719193025365</v>
      </c>
      <c r="N906" s="15"/>
    </row>
    <row r="907" spans="1:14" s="2" customFormat="1" ht="38.25" customHeight="1" x14ac:dyDescent="0.25">
      <c r="A907" s="50" t="s">
        <v>199</v>
      </c>
      <c r="B907" s="3" t="s">
        <v>199</v>
      </c>
      <c r="C907" s="3" t="s">
        <v>16</v>
      </c>
      <c r="D907" s="3" t="s">
        <v>204</v>
      </c>
      <c r="E907" s="9">
        <v>288</v>
      </c>
      <c r="F907" s="10">
        <f t="shared" si="100"/>
        <v>20451.542623019355</v>
      </c>
      <c r="G907" s="10">
        <f t="shared" si="104"/>
        <v>345.59999999999997</v>
      </c>
      <c r="H907" s="49">
        <f t="shared" si="101"/>
        <v>24981.057101598126</v>
      </c>
      <c r="I907" s="28"/>
      <c r="J907" s="79">
        <f t="shared" si="102"/>
        <v>34.085904371698923</v>
      </c>
      <c r="K907" s="49">
        <f t="shared" si="103"/>
        <v>41.635095169330206</v>
      </c>
      <c r="N907" s="15"/>
    </row>
    <row r="908" spans="1:14" s="2" customFormat="1" ht="38.25" customHeight="1" x14ac:dyDescent="0.25">
      <c r="A908" s="50" t="s">
        <v>199</v>
      </c>
      <c r="B908" s="3" t="s">
        <v>199</v>
      </c>
      <c r="C908" s="3" t="s">
        <v>16</v>
      </c>
      <c r="D908" s="3" t="s">
        <v>200</v>
      </c>
      <c r="E908" s="9">
        <v>636</v>
      </c>
      <c r="F908" s="10">
        <f t="shared" si="100"/>
        <v>45163.823292501082</v>
      </c>
      <c r="G908" s="10">
        <f t="shared" si="104"/>
        <v>763.19999999999993</v>
      </c>
      <c r="H908" s="49">
        <f t="shared" si="101"/>
        <v>55166.501099362526</v>
      </c>
      <c r="I908" s="28"/>
      <c r="J908" s="79">
        <f t="shared" si="102"/>
        <v>75.27303882083514</v>
      </c>
      <c r="K908" s="49">
        <f t="shared" si="103"/>
        <v>91.944168498937543</v>
      </c>
      <c r="N908" s="15"/>
    </row>
    <row r="909" spans="1:14" s="2" customFormat="1" ht="38.25" customHeight="1" x14ac:dyDescent="0.25">
      <c r="A909" s="50" t="s">
        <v>199</v>
      </c>
      <c r="B909" s="3" t="s">
        <v>199</v>
      </c>
      <c r="C909" s="3" t="s">
        <v>16</v>
      </c>
      <c r="D909" s="3" t="s">
        <v>203</v>
      </c>
      <c r="E909" s="9">
        <v>291</v>
      </c>
      <c r="F909" s="10">
        <f t="shared" si="100"/>
        <v>20664.579525342477</v>
      </c>
      <c r="G909" s="10">
        <f t="shared" si="104"/>
        <v>349.2</v>
      </c>
      <c r="H909" s="49">
        <f t="shared" si="101"/>
        <v>25241.276446406442</v>
      </c>
      <c r="I909" s="28"/>
      <c r="J909" s="79">
        <f t="shared" si="102"/>
        <v>34.440965875570797</v>
      </c>
      <c r="K909" s="49">
        <f t="shared" si="103"/>
        <v>42.068794077344073</v>
      </c>
      <c r="N909" s="15"/>
    </row>
    <row r="910" spans="1:14" s="2" customFormat="1" ht="38.25" customHeight="1" x14ac:dyDescent="0.25">
      <c r="A910" s="50" t="s">
        <v>199</v>
      </c>
      <c r="B910" s="3" t="s">
        <v>199</v>
      </c>
      <c r="C910" s="3" t="s">
        <v>16</v>
      </c>
      <c r="D910" s="3" t="s">
        <v>205</v>
      </c>
      <c r="E910" s="9">
        <v>492</v>
      </c>
      <c r="F910" s="10">
        <f t="shared" si="100"/>
        <v>34938.051980991404</v>
      </c>
      <c r="G910" s="10">
        <f t="shared" si="104"/>
        <v>590.4</v>
      </c>
      <c r="H910" s="49">
        <f t="shared" si="101"/>
        <v>42675.972548563463</v>
      </c>
      <c r="I910" s="28"/>
      <c r="J910" s="79">
        <f t="shared" si="102"/>
        <v>58.230086634985675</v>
      </c>
      <c r="K910" s="49">
        <f t="shared" si="103"/>
        <v>71.126620914272436</v>
      </c>
      <c r="N910" s="15"/>
    </row>
    <row r="911" spans="1:14" ht="38.25" customHeight="1" x14ac:dyDescent="0.25">
      <c r="A911" s="50" t="s">
        <v>199</v>
      </c>
      <c r="B911" s="3" t="s">
        <v>199</v>
      </c>
      <c r="C911" s="3" t="s">
        <v>16</v>
      </c>
      <c r="D911" s="3" t="s">
        <v>201</v>
      </c>
      <c r="E911" s="9">
        <v>222</v>
      </c>
      <c r="F911" s="10">
        <f t="shared" si="100"/>
        <v>15764.730771910752</v>
      </c>
      <c r="G911" s="10">
        <f t="shared" si="104"/>
        <v>266.39999999999998</v>
      </c>
      <c r="H911" s="49">
        <f t="shared" si="101"/>
        <v>19256.23151581522</v>
      </c>
      <c r="I911" s="28"/>
      <c r="J911" s="79">
        <f t="shared" si="102"/>
        <v>26.274551286517919</v>
      </c>
      <c r="K911" s="49">
        <f t="shared" si="103"/>
        <v>32.093719193025365</v>
      </c>
    </row>
    <row r="912" spans="1:14" ht="38.25" customHeight="1" x14ac:dyDescent="0.25">
      <c r="A912" s="48" t="s">
        <v>199</v>
      </c>
      <c r="B912" s="6" t="s">
        <v>199</v>
      </c>
      <c r="C912" s="6" t="s">
        <v>1</v>
      </c>
      <c r="D912" s="6" t="s">
        <v>211</v>
      </c>
      <c r="E912" s="9">
        <v>777</v>
      </c>
      <c r="F912" s="10">
        <f t="shared" si="100"/>
        <v>55176.557701687641</v>
      </c>
      <c r="G912" s="10">
        <f>E912*N$8</f>
        <v>777</v>
      </c>
      <c r="H912" s="49">
        <f t="shared" si="101"/>
        <v>56164.0085877944</v>
      </c>
      <c r="I912" s="28"/>
      <c r="J912" s="79">
        <f t="shared" si="102"/>
        <v>91.960929502812732</v>
      </c>
      <c r="K912" s="49">
        <f t="shared" si="103"/>
        <v>93.606680979657327</v>
      </c>
    </row>
    <row r="913" spans="1:14" ht="38.25" customHeight="1" x14ac:dyDescent="0.25">
      <c r="A913" s="48" t="s">
        <v>199</v>
      </c>
      <c r="B913" s="6" t="s">
        <v>199</v>
      </c>
      <c r="C913" s="6" t="s">
        <v>1</v>
      </c>
      <c r="D913" s="6" t="s">
        <v>209</v>
      </c>
      <c r="E913" s="9">
        <v>783</v>
      </c>
      <c r="F913" s="10">
        <f t="shared" si="100"/>
        <v>55602.631506333877</v>
      </c>
      <c r="G913" s="10">
        <f>E913*N$8</f>
        <v>783</v>
      </c>
      <c r="H913" s="49">
        <f t="shared" si="101"/>
        <v>56597.707495808259</v>
      </c>
      <c r="I913" s="28"/>
      <c r="J913" s="79">
        <f t="shared" si="102"/>
        <v>92.671052510556464</v>
      </c>
      <c r="K913" s="49">
        <f t="shared" si="103"/>
        <v>94.329512493013766</v>
      </c>
    </row>
    <row r="914" spans="1:14" ht="38.25" customHeight="1" x14ac:dyDescent="0.25">
      <c r="A914" s="48" t="s">
        <v>199</v>
      </c>
      <c r="B914" s="6" t="s">
        <v>199</v>
      </c>
      <c r="C914" s="6" t="s">
        <v>1</v>
      </c>
      <c r="D914" s="6" t="s">
        <v>210</v>
      </c>
      <c r="E914" s="9">
        <v>543</v>
      </c>
      <c r="F914" s="10">
        <f t="shared" si="100"/>
        <v>38559.679320484407</v>
      </c>
      <c r="G914" s="10">
        <f>E914*N$8</f>
        <v>543</v>
      </c>
      <c r="H914" s="49">
        <f t="shared" si="101"/>
        <v>39249.751175254001</v>
      </c>
      <c r="I914" s="28"/>
      <c r="J914" s="79">
        <f t="shared" si="102"/>
        <v>64.266132200807348</v>
      </c>
      <c r="K914" s="49">
        <f t="shared" si="103"/>
        <v>65.416251958756675</v>
      </c>
    </row>
    <row r="915" spans="1:14" ht="38.25" customHeight="1" x14ac:dyDescent="0.25">
      <c r="A915" s="48" t="s">
        <v>199</v>
      </c>
      <c r="B915" s="6" t="s">
        <v>199</v>
      </c>
      <c r="C915" s="6" t="s">
        <v>1</v>
      </c>
      <c r="D915" s="6" t="s">
        <v>208</v>
      </c>
      <c r="E915" s="9">
        <v>744</v>
      </c>
      <c r="F915" s="10">
        <f t="shared" si="100"/>
        <v>52833.151776133338</v>
      </c>
      <c r="G915" s="10">
        <f>E915*N$8</f>
        <v>744</v>
      </c>
      <c r="H915" s="49">
        <f t="shared" si="101"/>
        <v>53778.664593718197</v>
      </c>
      <c r="I915" s="28"/>
      <c r="J915" s="79">
        <f t="shared" si="102"/>
        <v>88.055252960222234</v>
      </c>
      <c r="K915" s="49">
        <f t="shared" si="103"/>
        <v>89.631107656196988</v>
      </c>
    </row>
    <row r="916" spans="1:14" s="2" customFormat="1" ht="38.25" customHeight="1" thickBot="1" x14ac:dyDescent="0.3">
      <c r="A916" s="61" t="s">
        <v>199</v>
      </c>
      <c r="B916" s="62" t="s">
        <v>1014</v>
      </c>
      <c r="C916" s="62" t="s">
        <v>1</v>
      </c>
      <c r="D916" s="63" t="s">
        <v>1134</v>
      </c>
      <c r="E916" s="64">
        <v>729</v>
      </c>
      <c r="F916" s="65">
        <f t="shared" si="100"/>
        <v>51767.967264517742</v>
      </c>
      <c r="G916" s="65">
        <f>E916*N$8</f>
        <v>729</v>
      </c>
      <c r="H916" s="66">
        <f t="shared" si="101"/>
        <v>52694.417323683549</v>
      </c>
      <c r="I916" s="28"/>
      <c r="J916" s="83">
        <f t="shared" si="102"/>
        <v>86.279945440862903</v>
      </c>
      <c r="K916" s="66">
        <f t="shared" si="103"/>
        <v>87.824028872805911</v>
      </c>
      <c r="N916" s="15"/>
    </row>
    <row r="917" spans="1:14" s="29" customFormat="1" ht="13.5" thickBot="1" x14ac:dyDescent="0.3">
      <c r="A917" s="43"/>
      <c r="B917" s="43"/>
      <c r="C917" s="43"/>
      <c r="D917" s="43"/>
      <c r="E917" s="27"/>
      <c r="F917" s="28"/>
      <c r="G917" s="28"/>
      <c r="H917" s="28"/>
      <c r="I917" s="28"/>
      <c r="J917" s="28"/>
      <c r="K917" s="28"/>
      <c r="N917" s="30"/>
    </row>
    <row r="918" spans="1:14" s="2" customFormat="1" ht="18.75" customHeight="1" thickBot="1" x14ac:dyDescent="0.3">
      <c r="A918" s="85" t="s">
        <v>1130</v>
      </c>
      <c r="B918" s="86"/>
      <c r="C918" s="86"/>
      <c r="D918" s="86"/>
      <c r="E918" s="70">
        <f>SUM(E5:E916)</f>
        <v>215271</v>
      </c>
      <c r="F918" s="70">
        <f>SUM(F5:F916)</f>
        <v>15286888.999999976</v>
      </c>
      <c r="G918" s="70">
        <f t="shared" ref="G918:H918" si="105">SUM(G5:G916)</f>
        <v>211486.19999999992</v>
      </c>
      <c r="H918" s="71">
        <f t="shared" si="105"/>
        <v>15286889.00000002</v>
      </c>
      <c r="I918" s="28"/>
      <c r="J918" s="28"/>
      <c r="K918" s="28"/>
      <c r="N918" s="15"/>
    </row>
    <row r="919" spans="1:14" ht="18.75" customHeight="1" thickBot="1" x14ac:dyDescent="0.3">
      <c r="A919" s="19"/>
      <c r="B919" s="19"/>
      <c r="C919" s="19"/>
      <c r="D919" s="19"/>
      <c r="E919" s="19"/>
      <c r="F919" s="19"/>
      <c r="G919" s="19"/>
      <c r="H919" s="19"/>
    </row>
    <row r="920" spans="1:14" ht="18.75" customHeight="1" x14ac:dyDescent="0.25">
      <c r="A920" s="88" t="s">
        <v>1131</v>
      </c>
      <c r="B920" s="89"/>
      <c r="C920" s="89"/>
      <c r="D920" s="67">
        <v>15286889</v>
      </c>
      <c r="E920" s="19"/>
      <c r="F920" s="19"/>
      <c r="G920" s="19"/>
      <c r="H920" s="19"/>
    </row>
    <row r="921" spans="1:14" ht="18.75" customHeight="1" x14ac:dyDescent="0.25">
      <c r="A921" s="90" t="s">
        <v>1132</v>
      </c>
      <c r="B921" s="91"/>
      <c r="C921" s="91"/>
      <c r="D921" s="68">
        <f>D920/E918</f>
        <v>71.012300774372761</v>
      </c>
      <c r="E921" s="19"/>
      <c r="F921" s="19"/>
      <c r="G921" s="19"/>
      <c r="H921" s="19"/>
    </row>
    <row r="922" spans="1:14" ht="18.75" customHeight="1" thickBot="1" x14ac:dyDescent="0.3">
      <c r="A922" s="92" t="s">
        <v>1133</v>
      </c>
      <c r="B922" s="93"/>
      <c r="C922" s="93"/>
      <c r="D922" s="69">
        <f>D920/G918</f>
        <v>72.283151335642728</v>
      </c>
      <c r="E922" s="19"/>
      <c r="F922" s="19"/>
      <c r="G922" s="19"/>
      <c r="H922" s="19"/>
    </row>
    <row r="924" spans="1:14" ht="21" customHeight="1" x14ac:dyDescent="0.25">
      <c r="A924" s="84" t="s">
        <v>1137</v>
      </c>
      <c r="B924" s="84"/>
      <c r="C924" s="84"/>
      <c r="D924" s="84"/>
      <c r="E924" s="1"/>
    </row>
    <row r="925" spans="1:14" x14ac:dyDescent="0.25">
      <c r="D925" s="1"/>
      <c r="E925" s="1"/>
    </row>
    <row r="926" spans="1:14" x14ac:dyDescent="0.25">
      <c r="D926" s="1"/>
      <c r="E926" s="1"/>
    </row>
    <row r="927" spans="1:14" x14ac:dyDescent="0.25">
      <c r="D927" s="1"/>
      <c r="E927" s="1"/>
    </row>
    <row r="928" spans="1:14" x14ac:dyDescent="0.25">
      <c r="D928" s="1"/>
      <c r="E928" s="1"/>
    </row>
    <row r="929" spans="4:5" x14ac:dyDescent="0.25">
      <c r="D929" s="1"/>
      <c r="E929" s="1"/>
    </row>
    <row r="930" spans="4:5" x14ac:dyDescent="0.25">
      <c r="D930" s="1"/>
      <c r="E930" s="1"/>
    </row>
    <row r="931" spans="4:5" x14ac:dyDescent="0.25">
      <c r="D931" s="1"/>
      <c r="E931" s="1"/>
    </row>
    <row r="932" spans="4:5" x14ac:dyDescent="0.25">
      <c r="D932" s="1"/>
      <c r="E932" s="1"/>
    </row>
    <row r="933" spans="4:5" x14ac:dyDescent="0.25">
      <c r="D933" s="1"/>
      <c r="E933" s="1"/>
    </row>
    <row r="934" spans="4:5" x14ac:dyDescent="0.25">
      <c r="D934" s="1"/>
      <c r="E934" s="1"/>
    </row>
    <row r="935" spans="4:5" x14ac:dyDescent="0.25">
      <c r="D935" s="1"/>
      <c r="E935" s="1"/>
    </row>
    <row r="936" spans="4:5" x14ac:dyDescent="0.25">
      <c r="D936" s="1"/>
      <c r="E936" s="1"/>
    </row>
    <row r="937" spans="4:5" x14ac:dyDescent="0.25">
      <c r="D937" s="1"/>
      <c r="E937" s="1"/>
    </row>
    <row r="938" spans="4:5" x14ac:dyDescent="0.25">
      <c r="D938" s="1"/>
      <c r="E938" s="1"/>
    </row>
    <row r="939" spans="4:5" x14ac:dyDescent="0.25">
      <c r="D939" s="1"/>
      <c r="E939" s="1"/>
    </row>
    <row r="940" spans="4:5" x14ac:dyDescent="0.25">
      <c r="D940" s="1"/>
      <c r="E940" s="1"/>
    </row>
    <row r="941" spans="4:5" x14ac:dyDescent="0.25">
      <c r="D941" s="1"/>
      <c r="E941" s="1"/>
    </row>
    <row r="942" spans="4:5" x14ac:dyDescent="0.25">
      <c r="D942" s="1"/>
      <c r="E942" s="1"/>
    </row>
    <row r="943" spans="4:5" x14ac:dyDescent="0.25">
      <c r="D943" s="1"/>
      <c r="E943" s="1"/>
    </row>
    <row r="944" spans="4:5" x14ac:dyDescent="0.25">
      <c r="D944" s="1"/>
      <c r="E944" s="1"/>
    </row>
    <row r="945" spans="4:5" x14ac:dyDescent="0.25">
      <c r="D945" s="1"/>
      <c r="E945" s="1"/>
    </row>
    <row r="946" spans="4:5" x14ac:dyDescent="0.25">
      <c r="D946" s="1"/>
      <c r="E946" s="1"/>
    </row>
    <row r="947" spans="4:5" x14ac:dyDescent="0.25">
      <c r="D947" s="8"/>
      <c r="E947" s="8"/>
    </row>
    <row r="948" spans="4:5" x14ac:dyDescent="0.25">
      <c r="D948" s="8"/>
      <c r="E948" s="8"/>
    </row>
  </sheetData>
  <sheetProtection selectLockedCells="1"/>
  <autoFilter ref="A4:H918">
    <sortState ref="A6:H918">
      <sortCondition ref="A5:A920"/>
    </sortState>
  </autoFilter>
  <mergeCells count="7">
    <mergeCell ref="A924:D924"/>
    <mergeCell ref="A918:D918"/>
    <mergeCell ref="A1:H1"/>
    <mergeCell ref="A920:C920"/>
    <mergeCell ref="A921:C921"/>
    <mergeCell ref="A922:C922"/>
    <mergeCell ref="A2:H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alle-Schulen</vt:lpstr>
    </vt:vector>
  </TitlesOfParts>
  <Company>Ministerium für Bildung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Gerber, Verona</dc:creator>
  <cp:lastModifiedBy>Install</cp:lastModifiedBy>
  <cp:lastPrinted>2020-06-09T15:29:31Z</cp:lastPrinted>
  <dcterms:created xsi:type="dcterms:W3CDTF">2020-05-07T07:31:34Z</dcterms:created>
  <dcterms:modified xsi:type="dcterms:W3CDTF">2020-06-22T06:21:17Z</dcterms:modified>
</cp:coreProperties>
</file>