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1180" windowHeight="7815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Tabelle1!$1:$1</definedName>
  </definedNames>
  <calcPr calcId="145621"/>
</workbook>
</file>

<file path=xl/calcChain.xml><?xml version="1.0" encoding="utf-8"?>
<calcChain xmlns="http://schemas.openxmlformats.org/spreadsheetml/2006/main">
  <c r="I188" i="1" l="1"/>
  <c r="I189" i="1" s="1"/>
  <c r="I185" i="1"/>
  <c r="I186" i="1" s="1"/>
  <c r="I181" i="1"/>
  <c r="I176" i="1"/>
  <c r="I173" i="1"/>
  <c r="I170" i="1"/>
  <c r="I162" i="1"/>
  <c r="I163" i="1" s="1"/>
  <c r="I159" i="1"/>
  <c r="I156" i="1"/>
  <c r="I157" i="1" s="1"/>
  <c r="I153" i="1"/>
  <c r="I151" i="1"/>
  <c r="I149" i="1"/>
  <c r="I141" i="1"/>
  <c r="I142" i="1" s="1"/>
  <c r="I136" i="1"/>
  <c r="I133" i="1"/>
  <c r="I134" i="1" s="1"/>
  <c r="I130" i="1"/>
  <c r="I131" i="1" s="1"/>
  <c r="I126" i="1"/>
  <c r="I127" i="1" s="1"/>
  <c r="I123" i="1"/>
  <c r="I119" i="1"/>
  <c r="I116" i="1"/>
  <c r="I113" i="1"/>
  <c r="I114" i="1" s="1"/>
  <c r="I105" i="1"/>
  <c r="I101" i="1"/>
  <c r="I97" i="1"/>
  <c r="I94" i="1"/>
  <c r="I92" i="1"/>
  <c r="I89" i="1"/>
  <c r="I87" i="1"/>
  <c r="I81" i="1"/>
  <c r="I78" i="1"/>
  <c r="I75" i="1"/>
  <c r="I73" i="1"/>
  <c r="I68" i="1"/>
  <c r="I56" i="1"/>
  <c r="I51" i="1"/>
  <c r="I49" i="1"/>
  <c r="I40" i="1"/>
  <c r="I37" i="1"/>
  <c r="I33" i="1"/>
  <c r="I13" i="1"/>
  <c r="I14" i="1" s="1"/>
  <c r="I10" i="1"/>
  <c r="I11" i="1" s="1"/>
  <c r="I6" i="1"/>
  <c r="I7" i="1" s="1"/>
  <c r="I137" i="1" l="1"/>
  <c r="I79" i="1"/>
  <c r="I160" i="1"/>
  <c r="I52" i="1"/>
  <c r="I57" i="1"/>
  <c r="I106" i="1"/>
  <c r="I76" i="1"/>
  <c r="I90" i="1"/>
  <c r="I82" i="1"/>
  <c r="I98" i="1"/>
  <c r="I182" i="1"/>
  <c r="I95" i="1"/>
  <c r="I124" i="1"/>
  <c r="I154" i="1"/>
  <c r="I102" i="1"/>
  <c r="I190" i="1" l="1"/>
</calcChain>
</file>

<file path=xl/sharedStrings.xml><?xml version="1.0" encoding="utf-8"?>
<sst xmlns="http://schemas.openxmlformats.org/spreadsheetml/2006/main" count="436" uniqueCount="206">
  <si>
    <t>Name der Kommune</t>
  </si>
  <si>
    <t xml:space="preserve">Lage der Einzelmaßnahme </t>
  </si>
  <si>
    <t>Träger der Maßnahme</t>
  </si>
  <si>
    <t>Öffnungsklausel
1= Ja 0=Nein</t>
  </si>
  <si>
    <t>Zielvereinbahrung
1= Ja 0=Nein</t>
  </si>
  <si>
    <t>IBA Stadt/Kommune
1= Ja 0=Nein</t>
  </si>
  <si>
    <t>Verflechtung mit anderen Förderprogrammen
 1=Ja 0=Nein</t>
  </si>
  <si>
    <t>andere Gründe
1=Ja 0=Nein</t>
  </si>
  <si>
    <t>Arendsee</t>
  </si>
  <si>
    <t>Dessauer Worth Nr.24-27</t>
  </si>
  <si>
    <t>EURA GmbH</t>
  </si>
  <si>
    <t>Ackerstraße 2, 4, 6</t>
  </si>
  <si>
    <t>Schulstraße 6-8</t>
  </si>
  <si>
    <t>Schulstraße 9-11</t>
  </si>
  <si>
    <t>Aschersleben</t>
  </si>
  <si>
    <t>Kopernikusstraße 10 - 16</t>
  </si>
  <si>
    <t>AGW</t>
  </si>
  <si>
    <t>Staßfurter Höhe 42 a - c</t>
  </si>
  <si>
    <t>Bernburg</t>
  </si>
  <si>
    <t>Martin-Niemöller-Str.22, 24, 26, 36, 38, 40, 42, 44, 46</t>
  </si>
  <si>
    <t>Bernburger Wohnstätten GmbH</t>
  </si>
  <si>
    <t>Bitterfeld-Wolfen</t>
  </si>
  <si>
    <t>Wittener Str. 19 - 27</t>
  </si>
  <si>
    <t>Wohnungsgenossenschaft eG</t>
  </si>
  <si>
    <t>Str. der Chemiearbeiter 21 - 37</t>
  </si>
  <si>
    <t>Ring der Bauarbeiter 71 - 85</t>
  </si>
  <si>
    <t>Ring der Bauarbeiter 95 - 109</t>
  </si>
  <si>
    <t>Ring der Bauarbeiter 87 - 93</t>
  </si>
  <si>
    <t>Wohnungs-und Baugesellschaft mbH</t>
  </si>
  <si>
    <t>Ring der Bauarbeiter 111 - 125</t>
  </si>
  <si>
    <t>Raguhner Schleife 31 - 37</t>
  </si>
  <si>
    <t>Raguhner Schleife 39</t>
  </si>
  <si>
    <t>Str. der Völkerfreundschaft 40 - 50</t>
  </si>
  <si>
    <t>Wittener Str. 1 - 5</t>
  </si>
  <si>
    <t>Virchowstraße 22 - 30</t>
  </si>
  <si>
    <t>Ring der Bauarbeiter 38 - 62</t>
  </si>
  <si>
    <t>A.-Schweitzer-Str. 2 - 20</t>
  </si>
  <si>
    <t>Ring der Bauarbeiter 59 - 69</t>
  </si>
  <si>
    <t>Grünstr. 2 - 8</t>
  </si>
  <si>
    <t>Grünstr. 32 - 36</t>
  </si>
  <si>
    <t>Jeßnitzer Wende 2 - 6</t>
  </si>
  <si>
    <t>Bismarckstr. 51</t>
  </si>
  <si>
    <t>Neubi GmbH</t>
  </si>
  <si>
    <t>Bismarckstr. 52</t>
  </si>
  <si>
    <t>Bismarckstr. 54</t>
  </si>
  <si>
    <t>Am Kraftwerk 10 + 11</t>
  </si>
  <si>
    <t>Stadt Bitterfeld</t>
  </si>
  <si>
    <t>Am Kraftwerk 36</t>
  </si>
  <si>
    <t>J.-R.-Becher-Str. 2 - 8</t>
  </si>
  <si>
    <t>J.-R.-Becher-Str. 10 - 18</t>
  </si>
  <si>
    <t>Erich-Weinert-Ring 36 - 42</t>
  </si>
  <si>
    <t>Gerhard-Hauptmann-Str. 1 - 5</t>
  </si>
  <si>
    <t>Gerhard-Hauptmann-Str. 7 - 13</t>
  </si>
  <si>
    <t>Gerhard-Hauptmann-Str. 8 - 12</t>
  </si>
  <si>
    <t>Gerhard-Hauptmann-Str. 15 - 19</t>
  </si>
  <si>
    <t>Bertolt-Brecht-Str. 14 - 20</t>
  </si>
  <si>
    <t>Bachstr. 13 - 15</t>
  </si>
  <si>
    <t>Coswig</t>
  </si>
  <si>
    <t>Dübener Dorfstraße 60 - 62</t>
  </si>
  <si>
    <t>WBG Coswig</t>
  </si>
  <si>
    <t>Händelweg 21 - 25</t>
  </si>
  <si>
    <t>Beethovenring 19 - 21</t>
  </si>
  <si>
    <t>Dessau-Roßlau</t>
  </si>
  <si>
    <t>Friedhofstraße 22, 24 - 30</t>
  </si>
  <si>
    <t>DWG mbH</t>
  </si>
  <si>
    <t>Tornauer Str. 17,19, 21, 23</t>
  </si>
  <si>
    <t>Schützenstraße 2, 4 - 20</t>
  </si>
  <si>
    <t>Pestalozzistraße 16,17,18,19</t>
  </si>
  <si>
    <t>Eyserbeckstraße 1-9</t>
  </si>
  <si>
    <t>Wohnungsgenossenschaft Dessau e.G.</t>
  </si>
  <si>
    <t>Pestalozzistraße 8, 9 - 11</t>
  </si>
  <si>
    <t>Pestalozzistraße 2,3,4,5</t>
  </si>
  <si>
    <t>Tornauer Str. 26 - 34</t>
  </si>
  <si>
    <t>HeinzelMännerHausmeisterD.</t>
  </si>
  <si>
    <t>Thomas-Müntzer-Str. 51 - 75</t>
  </si>
  <si>
    <t>Wohnungsgen. Dessau e.G.</t>
  </si>
  <si>
    <t>Hallmeyerstr. 24</t>
  </si>
  <si>
    <t>Wohnungsverein Dessau e.G.</t>
  </si>
  <si>
    <t>Dessau- Roßlau</t>
  </si>
  <si>
    <t>Ellerbreite 28-31</t>
  </si>
  <si>
    <t>Wohnungsgenossenschaft Dessau eG</t>
  </si>
  <si>
    <t>Ellerbreite 59 - 63</t>
  </si>
  <si>
    <t>Schochplan 31 - 35</t>
  </si>
  <si>
    <t>Schochplan 36 - 39</t>
  </si>
  <si>
    <t>Ruhrstr. 41 - 47 / Windmühlenstr. 73,75</t>
  </si>
  <si>
    <t>DESSAU-ROSSLAU</t>
  </si>
  <si>
    <t>Verbandsgemein-de Egelner Mulde</t>
  </si>
  <si>
    <t>Breiteweg 32,33 und Halberstädter Straße 24, 25</t>
  </si>
  <si>
    <t>Umland Wohnungsbau GmbH</t>
  </si>
  <si>
    <t>Egelner Mulde</t>
  </si>
  <si>
    <t>Gardelegen</t>
  </si>
  <si>
    <t>Otto-Nuschke-Straße 25, 27, 29</t>
  </si>
  <si>
    <t>WGG Gardelegen e.G.</t>
  </si>
  <si>
    <t>Genthin</t>
  </si>
  <si>
    <t>Keplerstraße 2 - 10</t>
  </si>
  <si>
    <t>Städtische Wohnungsbauges.</t>
  </si>
  <si>
    <t>Keplerstraße 15 - 22</t>
  </si>
  <si>
    <t>Wiesenweg 22 - 30</t>
  </si>
  <si>
    <t>Gemeinnützige Wohnungsbaug.</t>
  </si>
  <si>
    <t>Gillhofstraße</t>
  </si>
  <si>
    <t>Einsteinstraße 31 - 49</t>
  </si>
  <si>
    <t>Halle (Saale)</t>
  </si>
  <si>
    <t>Aalweg 12 - 17</t>
  </si>
  <si>
    <t>HWGmbH</t>
  </si>
  <si>
    <t>Dorotheenstraße 7, 8, 9</t>
  </si>
  <si>
    <t>HALLE (SAALE)</t>
  </si>
  <si>
    <t>Hettstedt</t>
  </si>
  <si>
    <t>Ahornweg 1 - 3</t>
  </si>
  <si>
    <t>WoGes mbH Hettstedt</t>
  </si>
  <si>
    <t>Hohenmölsen</t>
  </si>
  <si>
    <t xml:space="preserve">August-Bebel-Str. 44 - 50 (4. und 5. Etage)      </t>
  </si>
  <si>
    <t>Wobau Hohenmölsen GmbH</t>
  </si>
  <si>
    <t>Karl-Liebknecht-Ring 12 - 14</t>
  </si>
  <si>
    <t>Köthen</t>
  </si>
  <si>
    <t>Anhaltische Str. 60 - 70 (gerade)</t>
  </si>
  <si>
    <t>Wohnungsgesellschaft Köthen mbH (WGK)</t>
  </si>
  <si>
    <t>Witwe-Aue-Weg 1 - 7 (ungerade)</t>
  </si>
  <si>
    <t>Leuna</t>
  </si>
  <si>
    <t>Friedrich-Ebert-Straße 4</t>
  </si>
  <si>
    <t>WwL GmbH</t>
  </si>
  <si>
    <t>Friedrich-Ebert-Straße 6</t>
  </si>
  <si>
    <t>Sattlerstraße 64 - 72</t>
  </si>
  <si>
    <t>Kötzschener Weg 9 und 11</t>
  </si>
  <si>
    <t>Paul Wolff Vermögensverwaltung GmbH &amp; Co. KG</t>
  </si>
  <si>
    <t>Kötzschener Weg 13, 15, 17 und 19</t>
  </si>
  <si>
    <t>Tischlerstraße 26</t>
  </si>
  <si>
    <t>Magdeburg</t>
  </si>
  <si>
    <t>Quittenweg 9 - 29</t>
  </si>
  <si>
    <t>WOBAU</t>
  </si>
  <si>
    <t>Johannes-Göderitz-Straße 17 - 26           3.BA</t>
  </si>
  <si>
    <t>Bruno-Taut-Ring 89-112</t>
  </si>
  <si>
    <t>Tucholskystraße 39 - 45</t>
  </si>
  <si>
    <t>Ernst-Toller-Straße 39 - 45</t>
  </si>
  <si>
    <t>Bundschuhstraße 51 - 57</t>
  </si>
  <si>
    <t>MAGDEBURG</t>
  </si>
  <si>
    <t>Möckern</t>
  </si>
  <si>
    <t xml:space="preserve">Parkstraße 1 a                                                 </t>
  </si>
  <si>
    <t>privat / Geflügelhof / ehem. Lehrlingswohnheim</t>
  </si>
  <si>
    <t>Oschersleben</t>
  </si>
  <si>
    <t>Barbierstraße 13</t>
  </si>
  <si>
    <t xml:space="preserve"> privat   M. Kuske</t>
  </si>
  <si>
    <t xml:space="preserve">Halberstädter Str. 70, ehem. Stadtmühle     </t>
  </si>
  <si>
    <t xml:space="preserve"> privat   H. Eckstein</t>
  </si>
  <si>
    <t>Quedlinburg</t>
  </si>
  <si>
    <t>Möhrenstieg 1 - 12</t>
  </si>
  <si>
    <t>Wohnungswirtschaftsgesellschaft mbH Quedlinburg</t>
  </si>
  <si>
    <t>Salzwedel</t>
  </si>
  <si>
    <t>Hopfenstraße 8,10,12</t>
  </si>
  <si>
    <t>Wohnungsbaugesellschaft</t>
  </si>
  <si>
    <t>SALZWEDEL</t>
  </si>
  <si>
    <t>Sandersdorf</t>
  </si>
  <si>
    <t>Straße der Freiheit 1 - 4</t>
  </si>
  <si>
    <t>NEUBI</t>
  </si>
  <si>
    <t>Straße der Jugend 7-11/ 2. Bauab.</t>
  </si>
  <si>
    <t>Wohnungsgenossensch.Wolfen</t>
  </si>
  <si>
    <t>Straße der Jugend 1 - 6</t>
  </si>
  <si>
    <t>SANDERSDORF</t>
  </si>
  <si>
    <t>Sangerhausen</t>
  </si>
  <si>
    <t>Feldstraße 22 - 18 (Rückbau Etagen)</t>
  </si>
  <si>
    <t>WGS</t>
  </si>
  <si>
    <t>Ewald-Gnau-Str. 3 - 7 (Rückbau Etagen)</t>
  </si>
  <si>
    <t>Feldstraße 2 - 12</t>
  </si>
  <si>
    <t>Juri-Gagarin-Str. 1 - 5</t>
  </si>
  <si>
    <t>Wilhelm-Koenen-Str. 147 - 153</t>
  </si>
  <si>
    <t>SWG</t>
  </si>
  <si>
    <t>Gonnaufer 20 - 24</t>
  </si>
  <si>
    <t>Kylische Straße 37 (Wohn- u. Geschäftshaus)</t>
  </si>
  <si>
    <t>Ringstraße 6 - 8</t>
  </si>
  <si>
    <t>SANGERHAUSEN</t>
  </si>
  <si>
    <t>Schönebeck</t>
  </si>
  <si>
    <t>Straße der Jugend 67 - 72</t>
  </si>
  <si>
    <t>SWB GmbH</t>
  </si>
  <si>
    <t>SCHÖNEBECK</t>
  </si>
  <si>
    <t>Seehausen</t>
  </si>
  <si>
    <t>Lindenstraße 35 a - c</t>
  </si>
  <si>
    <t>Ges.f. Bauen und Wohnen S.mbH</t>
  </si>
  <si>
    <t>Stadt Seeland</t>
  </si>
  <si>
    <t>Hans-Stubbe-Str. 15 - 23</t>
  </si>
  <si>
    <t>GWWohnen GmbH u. Co. KG</t>
  </si>
  <si>
    <t>Staßfurt</t>
  </si>
  <si>
    <t>Am Tierpark 25 - 29</t>
  </si>
  <si>
    <t>Wohnungs- und Baugesellschaft</t>
  </si>
  <si>
    <t>Am Tierpark 30 - 32</t>
  </si>
  <si>
    <t>Am Tierpark 33 - 37</t>
  </si>
  <si>
    <t>Am Tierpark 52 - 54</t>
  </si>
  <si>
    <t>Am Tierpark 78 - 80</t>
  </si>
  <si>
    <t>Am Tierpark 81 - 83</t>
  </si>
  <si>
    <t>Straße der Völkerfreundschaft 49 - 51</t>
  </si>
  <si>
    <t>Straße der Völkerfreundschaft  52 - 55</t>
  </si>
  <si>
    <t>Bodestraße 28</t>
  </si>
  <si>
    <t>Hecklinger Str. 91 a+b</t>
  </si>
  <si>
    <t>Friedensring 01 - 05</t>
  </si>
  <si>
    <t>Friedensring 07 - 11</t>
  </si>
  <si>
    <t>Friedensring 10 - 20</t>
  </si>
  <si>
    <t>Friedensring 13 - 23</t>
  </si>
  <si>
    <t>Wanzleben</t>
  </si>
  <si>
    <t>Windmühlenbreite 30 - 30b</t>
  </si>
  <si>
    <t>WOBAU Wanzleben</t>
  </si>
  <si>
    <t xml:space="preserve">Windmühlenbreite 25 - 25d  (3.OG)                        </t>
  </si>
  <si>
    <t>Zeitz</t>
  </si>
  <si>
    <t>Dietrich-Bonhoeffer-Straße 52 - 55</t>
  </si>
  <si>
    <t>Wohnungsgenossensch. 1. Mai/    Wohnbau Theißen</t>
  </si>
  <si>
    <t>ZEITZ</t>
  </si>
  <si>
    <t xml:space="preserve">beantragte Wohnungen </t>
  </si>
  <si>
    <t xml:space="preserve">Virchowstraße 32 - 42, 2. BA /1.BA 2014                     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</si>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</sst>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;[Red]#,##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9"/>
      <name val="Arial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hidden="1"/>
    </xf>
    <xf numFmtId="1" fontId="1" fillId="2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/>
    <xf numFmtId="3" fontId="3" fillId="0" borderId="2" xfId="0" applyNumberFormat="1" applyFont="1" applyFill="1" applyBorder="1" applyAlignment="1">
      <alignment vertical="top"/>
    </xf>
    <xf numFmtId="0" fontId="3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/>
    <xf numFmtId="0" fontId="3" fillId="4" borderId="2" xfId="0" applyFont="1" applyFill="1" applyBorder="1" applyAlignment="1">
      <alignment vertical="top"/>
    </xf>
    <xf numFmtId="3" fontId="3" fillId="4" borderId="2" xfId="0" applyNumberFormat="1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3" fontId="4" fillId="3" borderId="2" xfId="0" applyNumberFormat="1" applyFont="1" applyFill="1" applyBorder="1" applyAlignment="1">
      <alignment vertical="top"/>
    </xf>
    <xf numFmtId="0" fontId="4" fillId="0" borderId="0" xfId="0" applyFont="1" applyFill="1"/>
    <xf numFmtId="0" fontId="2" fillId="6" borderId="2" xfId="0" applyFont="1" applyFill="1" applyBorder="1" applyAlignment="1">
      <alignment vertical="top"/>
    </xf>
    <xf numFmtId="0" fontId="2" fillId="6" borderId="2" xfId="0" applyFont="1" applyFill="1" applyBorder="1"/>
    <xf numFmtId="0" fontId="3" fillId="6" borderId="2" xfId="0" applyFont="1" applyFill="1" applyBorder="1" applyAlignment="1">
      <alignment vertical="top"/>
    </xf>
    <xf numFmtId="3" fontId="3" fillId="6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wrapText="1"/>
    </xf>
    <xf numFmtId="0" fontId="2" fillId="4" borderId="2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6" borderId="2" xfId="0" applyFont="1" applyFill="1" applyBorder="1" applyAlignment="1">
      <alignment vertical="top" wrapText="1"/>
    </xf>
    <xf numFmtId="165" fontId="3" fillId="4" borderId="2" xfId="0" applyNumberFormat="1" applyFont="1" applyFill="1" applyBorder="1" applyAlignment="1">
      <alignment vertical="top"/>
    </xf>
    <xf numFmtId="0" fontId="3" fillId="5" borderId="2" xfId="0" applyFont="1" applyFill="1" applyBorder="1" applyAlignment="1">
      <alignment horizontal="left" vertical="top" wrapText="1"/>
    </xf>
    <xf numFmtId="0" fontId="0" fillId="0" borderId="0" xfId="0" applyFill="1"/>
    <xf numFmtId="0" fontId="3" fillId="0" borderId="2" xfId="0" applyFont="1" applyBorder="1"/>
    <xf numFmtId="0" fontId="3" fillId="0" borderId="2" xfId="0" applyFont="1" applyFill="1" applyBorder="1" applyAlignment="1"/>
    <xf numFmtId="0" fontId="2" fillId="0" borderId="2" xfId="0" applyFont="1" applyFill="1" applyBorder="1" applyAlignment="1">
      <alignment wrapText="1"/>
    </xf>
    <xf numFmtId="3" fontId="3" fillId="0" borderId="2" xfId="0" applyNumberFormat="1" applyFont="1" applyBorder="1"/>
    <xf numFmtId="0" fontId="3" fillId="6" borderId="2" xfId="0" applyFont="1" applyFill="1" applyBorder="1"/>
    <xf numFmtId="0" fontId="2" fillId="6" borderId="2" xfId="0" applyFont="1" applyFill="1" applyBorder="1" applyAlignment="1"/>
    <xf numFmtId="0" fontId="2" fillId="6" borderId="2" xfId="0" applyFont="1" applyFill="1" applyBorder="1" applyAlignment="1">
      <alignment wrapText="1"/>
    </xf>
    <xf numFmtId="3" fontId="3" fillId="6" borderId="2" xfId="0" applyNumberFormat="1" applyFont="1" applyFill="1" applyBorder="1"/>
    <xf numFmtId="0" fontId="3" fillId="4" borderId="2" xfId="0" applyFont="1" applyFill="1" applyBorder="1"/>
    <xf numFmtId="0" fontId="3" fillId="6" borderId="2" xfId="0" applyFont="1" applyFill="1" applyBorder="1" applyAlignment="1">
      <alignment horizontal="left" vertical="top" wrapText="1"/>
    </xf>
    <xf numFmtId="0" fontId="0" fillId="0" borderId="3" xfId="0" applyFill="1" applyBorder="1"/>
    <xf numFmtId="0" fontId="3" fillId="4" borderId="4" xfId="0" applyFont="1" applyFill="1" applyBorder="1" applyAlignment="1">
      <alignment vertical="top"/>
    </xf>
    <xf numFmtId="3" fontId="3" fillId="4" borderId="4" xfId="0" applyNumberFormat="1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3" fontId="3" fillId="0" borderId="4" xfId="0" applyNumberFormat="1" applyFont="1" applyFill="1" applyBorder="1" applyAlignment="1">
      <alignment horizontal="right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3" fontId="3" fillId="4" borderId="2" xfId="0" applyNumberFormat="1" applyFont="1" applyFill="1" applyBorder="1" applyAlignment="1">
      <alignment horizontal="right" vertical="top" wrapText="1"/>
    </xf>
    <xf numFmtId="3" fontId="4" fillId="3" borderId="2" xfId="0" applyNumberFormat="1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0" fillId="4" borderId="0" xfId="0" applyFill="1"/>
    <xf numFmtId="0" fontId="4" fillId="5" borderId="2" xfId="0" applyFont="1" applyFill="1" applyBorder="1" applyAlignment="1">
      <alignment horizontal="left" vertical="top"/>
    </xf>
    <xf numFmtId="3" fontId="2" fillId="6" borderId="2" xfId="0" applyNumberFormat="1" applyFont="1" applyFill="1" applyBorder="1" applyAlignment="1">
      <alignment vertical="top"/>
    </xf>
    <xf numFmtId="0" fontId="0" fillId="6" borderId="0" xfId="0" applyFill="1"/>
    <xf numFmtId="0" fontId="3" fillId="3" borderId="2" xfId="0" applyFont="1" applyFill="1" applyBorder="1" applyAlignment="1">
      <alignment vertical="top"/>
    </xf>
    <xf numFmtId="3" fontId="2" fillId="6" borderId="2" xfId="0" applyNumberFormat="1" applyFont="1" applyFill="1" applyBorder="1"/>
    <xf numFmtId="0" fontId="4" fillId="4" borderId="2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top"/>
    </xf>
    <xf numFmtId="3" fontId="4" fillId="3" borderId="5" xfId="0" applyNumberFormat="1" applyFont="1" applyFill="1" applyBorder="1" applyAlignment="1">
      <alignment vertical="top"/>
    </xf>
    <xf numFmtId="0" fontId="3" fillId="4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7" borderId="2" xfId="0" applyFont="1" applyFill="1" applyBorder="1" applyAlignment="1">
      <alignment vertical="top"/>
    </xf>
    <xf numFmtId="0" fontId="4" fillId="7" borderId="2" xfId="0" applyFont="1" applyFill="1" applyBorder="1" applyAlignment="1">
      <alignment horizontal="right" vertical="top"/>
    </xf>
    <xf numFmtId="3" fontId="4" fillId="7" borderId="2" xfId="0" applyNumberFormat="1" applyFont="1" applyFill="1" applyBorder="1" applyAlignment="1">
      <alignment vertical="top"/>
    </xf>
    <xf numFmtId="3" fontId="0" fillId="0" borderId="0" xfId="0" applyNumberFormat="1" applyFill="1"/>
    <xf numFmtId="3" fontId="0" fillId="0" borderId="0" xfId="0" applyNumberFormat="1"/>
    <xf numFmtId="164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tabSelected="1" zoomScaleNormal="100" workbookViewId="0">
      <selection activeCell="J10" sqref="J10"/>
    </sheetView>
  </sheetViews>
  <sheetFormatPr baseColWidth="10" defaultColWidth="19.140625" defaultRowHeight="15" outlineLevelCol="2" x14ac:dyDescent="0.25"/>
  <cols>
    <col min="1" max="1" width="15.28515625" customWidth="1"/>
    <col min="2" max="2" width="31.85546875" customWidth="1"/>
    <col min="3" max="3" width="27" customWidth="1"/>
    <col min="4" max="4" width="8.28515625" hidden="1" customWidth="1" outlineLevel="1"/>
    <col min="5" max="5" width="8" hidden="1" customWidth="1" outlineLevel="1"/>
    <col min="6" max="6" width="12.85546875" hidden="1" customWidth="1" outlineLevel="1"/>
    <col min="7" max="8" width="19.140625" hidden="1" customWidth="1" outlineLevel="2"/>
    <col min="9" max="9" width="10.85546875" style="78" customWidth="1" collapsed="1"/>
    <col min="10" max="16384" width="19.140625" style="38"/>
  </cols>
  <sheetData>
    <row r="1" spans="1:9" s="3" customFormat="1" ht="31.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203</v>
      </c>
    </row>
    <row r="2" spans="1:9" s="3" customFormat="1" ht="12" x14ac:dyDescent="0.2">
      <c r="A2" s="4" t="s">
        <v>8</v>
      </c>
      <c r="B2" s="6" t="s">
        <v>9</v>
      </c>
      <c r="C2" s="7" t="s">
        <v>10</v>
      </c>
      <c r="D2" s="8"/>
      <c r="E2" s="8"/>
      <c r="F2" s="8"/>
      <c r="G2" s="6">
        <v>0</v>
      </c>
      <c r="H2" s="6">
        <v>0</v>
      </c>
      <c r="I2" s="9">
        <v>32</v>
      </c>
    </row>
    <row r="3" spans="1:9" s="3" customFormat="1" ht="12" x14ac:dyDescent="0.2">
      <c r="A3" s="4" t="s">
        <v>8</v>
      </c>
      <c r="B3" s="6" t="s">
        <v>11</v>
      </c>
      <c r="C3" s="7" t="s">
        <v>10</v>
      </c>
      <c r="D3" s="8"/>
      <c r="E3" s="8"/>
      <c r="F3" s="8"/>
      <c r="G3" s="6">
        <v>0</v>
      </c>
      <c r="H3" s="6">
        <v>0</v>
      </c>
      <c r="I3" s="9">
        <v>24</v>
      </c>
    </row>
    <row r="4" spans="1:9" s="3" customFormat="1" ht="12" x14ac:dyDescent="0.2">
      <c r="A4" s="4" t="s">
        <v>8</v>
      </c>
      <c r="B4" s="6" t="s">
        <v>12</v>
      </c>
      <c r="C4" s="7" t="s">
        <v>10</v>
      </c>
      <c r="D4" s="8"/>
      <c r="E4" s="8"/>
      <c r="F4" s="8"/>
      <c r="G4" s="6">
        <v>0</v>
      </c>
      <c r="H4" s="6">
        <v>0</v>
      </c>
      <c r="I4" s="9">
        <v>24</v>
      </c>
    </row>
    <row r="5" spans="1:9" s="3" customFormat="1" ht="12" x14ac:dyDescent="0.2">
      <c r="A5" s="4" t="s">
        <v>8</v>
      </c>
      <c r="B5" s="6" t="s">
        <v>13</v>
      </c>
      <c r="C5" s="7" t="s">
        <v>10</v>
      </c>
      <c r="D5" s="8"/>
      <c r="E5" s="8"/>
      <c r="F5" s="8"/>
      <c r="G5" s="6">
        <v>0</v>
      </c>
      <c r="H5" s="6">
        <v>0</v>
      </c>
      <c r="I5" s="9">
        <v>24</v>
      </c>
    </row>
    <row r="6" spans="1:9" s="3" customFormat="1" ht="12" x14ac:dyDescent="0.2">
      <c r="A6" s="10" t="s">
        <v>8</v>
      </c>
      <c r="B6" s="12"/>
      <c r="C6" s="12"/>
      <c r="D6" s="11"/>
      <c r="E6" s="11"/>
      <c r="F6" s="11"/>
      <c r="G6" s="12"/>
      <c r="H6" s="12"/>
      <c r="I6" s="13">
        <f t="shared" ref="I6" si="0">SUM(I2:I5)</f>
        <v>104</v>
      </c>
    </row>
    <row r="7" spans="1:9" s="18" customFormat="1" ht="12" x14ac:dyDescent="0.2">
      <c r="A7" s="14" t="s">
        <v>8</v>
      </c>
      <c r="B7" s="14"/>
      <c r="C7" s="14"/>
      <c r="D7" s="16"/>
      <c r="E7" s="16"/>
      <c r="F7" s="16"/>
      <c r="G7" s="14"/>
      <c r="H7" s="14"/>
      <c r="I7" s="17">
        <f t="shared" ref="I7" si="1">I6</f>
        <v>104</v>
      </c>
    </row>
    <row r="8" spans="1:9" s="23" customFormat="1" ht="12" x14ac:dyDescent="0.2">
      <c r="A8" s="19" t="s">
        <v>14</v>
      </c>
      <c r="B8" s="19" t="s">
        <v>15</v>
      </c>
      <c r="C8" s="19" t="s">
        <v>16</v>
      </c>
      <c r="D8" s="21">
        <v>0</v>
      </c>
      <c r="E8" s="21">
        <v>1</v>
      </c>
      <c r="F8" s="21">
        <v>0</v>
      </c>
      <c r="G8" s="21">
        <v>0</v>
      </c>
      <c r="H8" s="21">
        <v>0</v>
      </c>
      <c r="I8" s="22">
        <v>36</v>
      </c>
    </row>
    <row r="9" spans="1:9" s="23" customFormat="1" ht="12" x14ac:dyDescent="0.2">
      <c r="A9" s="19" t="s">
        <v>14</v>
      </c>
      <c r="B9" s="19" t="s">
        <v>17</v>
      </c>
      <c r="C9" s="19" t="s">
        <v>16</v>
      </c>
      <c r="D9" s="21">
        <v>0</v>
      </c>
      <c r="E9" s="21">
        <v>1</v>
      </c>
      <c r="F9" s="21">
        <v>0</v>
      </c>
      <c r="G9" s="21">
        <v>0</v>
      </c>
      <c r="H9" s="21">
        <v>0</v>
      </c>
      <c r="I9" s="22">
        <v>14</v>
      </c>
    </row>
    <row r="10" spans="1:9" s="3" customFormat="1" ht="12" x14ac:dyDescent="0.2">
      <c r="A10" s="24" t="s">
        <v>14</v>
      </c>
      <c r="B10" s="12"/>
      <c r="C10" s="12"/>
      <c r="D10" s="12"/>
      <c r="E10" s="12"/>
      <c r="F10" s="12"/>
      <c r="G10" s="12"/>
      <c r="H10" s="12"/>
      <c r="I10" s="13">
        <f t="shared" ref="I10" si="2">SUM(I8:I9)</f>
        <v>50</v>
      </c>
    </row>
    <row r="11" spans="1:9" s="18" customFormat="1" ht="12" x14ac:dyDescent="0.2">
      <c r="A11" s="26" t="s">
        <v>14</v>
      </c>
      <c r="B11" s="14"/>
      <c r="C11" s="14"/>
      <c r="D11" s="14"/>
      <c r="E11" s="14"/>
      <c r="F11" s="14"/>
      <c r="G11" s="14"/>
      <c r="H11" s="14"/>
      <c r="I11" s="17">
        <f>I10</f>
        <v>50</v>
      </c>
    </row>
    <row r="12" spans="1:9" s="3" customFormat="1" ht="24" x14ac:dyDescent="0.2">
      <c r="A12" s="4" t="s">
        <v>18</v>
      </c>
      <c r="B12" s="7" t="s">
        <v>19</v>
      </c>
      <c r="C12" s="27" t="s">
        <v>20</v>
      </c>
      <c r="D12" s="28">
        <v>0</v>
      </c>
      <c r="E12" s="28">
        <v>0</v>
      </c>
      <c r="F12" s="28">
        <v>1</v>
      </c>
      <c r="G12" s="28">
        <v>0</v>
      </c>
      <c r="H12" s="28">
        <v>0</v>
      </c>
      <c r="I12" s="29">
        <v>113</v>
      </c>
    </row>
    <row r="13" spans="1:9" s="3" customFormat="1" ht="12" x14ac:dyDescent="0.2">
      <c r="A13" s="10" t="s">
        <v>18</v>
      </c>
      <c r="B13" s="12"/>
      <c r="C13" s="12"/>
      <c r="D13" s="12"/>
      <c r="E13" s="12"/>
      <c r="F13" s="12"/>
      <c r="G13" s="12"/>
      <c r="H13" s="12"/>
      <c r="I13" s="13">
        <f t="shared" ref="I13" si="3">SUM(I12:I12)</f>
        <v>113</v>
      </c>
    </row>
    <row r="14" spans="1:9" s="3" customFormat="1" ht="12" x14ac:dyDescent="0.2">
      <c r="A14" s="14" t="s">
        <v>18</v>
      </c>
      <c r="B14" s="14"/>
      <c r="C14" s="14"/>
      <c r="D14" s="14"/>
      <c r="E14" s="14"/>
      <c r="F14" s="14"/>
      <c r="G14" s="14"/>
      <c r="H14" s="14"/>
      <c r="I14" s="17">
        <f>I13</f>
        <v>113</v>
      </c>
    </row>
    <row r="15" spans="1:9" s="3" customFormat="1" ht="12" x14ac:dyDescent="0.2">
      <c r="A15" s="31" t="s">
        <v>21</v>
      </c>
      <c r="B15" s="32" t="s">
        <v>22</v>
      </c>
      <c r="C15" s="4" t="s">
        <v>23</v>
      </c>
      <c r="D15" s="31">
        <v>0</v>
      </c>
      <c r="E15" s="31">
        <v>0</v>
      </c>
      <c r="F15" s="31">
        <v>1</v>
      </c>
      <c r="G15" s="31">
        <v>0</v>
      </c>
      <c r="H15" s="31">
        <v>0</v>
      </c>
      <c r="I15" s="33">
        <v>60</v>
      </c>
    </row>
    <row r="16" spans="1:9" s="3" customFormat="1" ht="12" x14ac:dyDescent="0.2">
      <c r="A16" s="31" t="s">
        <v>21</v>
      </c>
      <c r="B16" s="32" t="s">
        <v>24</v>
      </c>
      <c r="C16" s="4" t="s">
        <v>23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  <c r="I16" s="33">
        <v>48</v>
      </c>
    </row>
    <row r="17" spans="1:9" s="3" customFormat="1" ht="12" x14ac:dyDescent="0.2">
      <c r="A17" s="31" t="s">
        <v>21</v>
      </c>
      <c r="B17" s="32" t="s">
        <v>25</v>
      </c>
      <c r="C17" s="4" t="s">
        <v>23</v>
      </c>
      <c r="D17" s="31"/>
      <c r="E17" s="31"/>
      <c r="F17" s="31"/>
      <c r="G17" s="31"/>
      <c r="H17" s="31"/>
      <c r="I17" s="33">
        <v>80</v>
      </c>
    </row>
    <row r="18" spans="1:9" s="3" customFormat="1" ht="12" x14ac:dyDescent="0.2">
      <c r="A18" s="31" t="s">
        <v>21</v>
      </c>
      <c r="B18" s="32" t="s">
        <v>26</v>
      </c>
      <c r="C18" s="4" t="s">
        <v>23</v>
      </c>
      <c r="D18" s="31">
        <v>0</v>
      </c>
      <c r="E18" s="31">
        <v>0</v>
      </c>
      <c r="F18" s="31">
        <v>1</v>
      </c>
      <c r="G18" s="31">
        <v>0</v>
      </c>
      <c r="H18" s="31">
        <v>0</v>
      </c>
      <c r="I18" s="33">
        <v>80</v>
      </c>
    </row>
    <row r="19" spans="1:9" s="3" customFormat="1" ht="24" x14ac:dyDescent="0.2">
      <c r="A19" s="31" t="s">
        <v>21</v>
      </c>
      <c r="B19" s="32" t="s">
        <v>27</v>
      </c>
      <c r="C19" s="4" t="s">
        <v>28</v>
      </c>
      <c r="D19" s="31">
        <v>0</v>
      </c>
      <c r="E19" s="31">
        <v>0</v>
      </c>
      <c r="F19" s="31">
        <v>1</v>
      </c>
      <c r="G19" s="31">
        <v>0</v>
      </c>
      <c r="H19" s="31">
        <v>0</v>
      </c>
      <c r="I19" s="33">
        <v>39</v>
      </c>
    </row>
    <row r="20" spans="1:9" s="3" customFormat="1" ht="24" x14ac:dyDescent="0.2">
      <c r="A20" s="31" t="s">
        <v>21</v>
      </c>
      <c r="B20" s="32" t="s">
        <v>29</v>
      </c>
      <c r="C20" s="4" t="s">
        <v>28</v>
      </c>
      <c r="D20" s="31">
        <v>0</v>
      </c>
      <c r="E20" s="31">
        <v>0</v>
      </c>
      <c r="F20" s="31">
        <v>1</v>
      </c>
      <c r="G20" s="31">
        <v>0</v>
      </c>
      <c r="H20" s="31">
        <v>0</v>
      </c>
      <c r="I20" s="33">
        <v>80</v>
      </c>
    </row>
    <row r="21" spans="1:9" s="3" customFormat="1" ht="24" x14ac:dyDescent="0.2">
      <c r="A21" s="31" t="s">
        <v>21</v>
      </c>
      <c r="B21" s="32" t="s">
        <v>30</v>
      </c>
      <c r="C21" s="4" t="s">
        <v>28</v>
      </c>
      <c r="D21" s="31">
        <v>0</v>
      </c>
      <c r="E21" s="31">
        <v>0</v>
      </c>
      <c r="F21" s="31">
        <v>1</v>
      </c>
      <c r="G21" s="31">
        <v>0</v>
      </c>
      <c r="H21" s="31">
        <v>0</v>
      </c>
      <c r="I21" s="33">
        <v>48</v>
      </c>
    </row>
    <row r="22" spans="1:9" s="3" customFormat="1" ht="24" x14ac:dyDescent="0.2">
      <c r="A22" s="31" t="s">
        <v>21</v>
      </c>
      <c r="B22" s="32" t="s">
        <v>31</v>
      </c>
      <c r="C22" s="4" t="s">
        <v>28</v>
      </c>
      <c r="D22" s="31">
        <v>0</v>
      </c>
      <c r="E22" s="31">
        <v>0</v>
      </c>
      <c r="F22" s="31">
        <v>1</v>
      </c>
      <c r="G22" s="31">
        <v>0</v>
      </c>
      <c r="H22" s="31">
        <v>0</v>
      </c>
      <c r="I22" s="33">
        <v>29</v>
      </c>
    </row>
    <row r="23" spans="1:9" s="3" customFormat="1" ht="24" x14ac:dyDescent="0.2">
      <c r="A23" s="31" t="s">
        <v>21</v>
      </c>
      <c r="B23" s="32" t="s">
        <v>32</v>
      </c>
      <c r="C23" s="4" t="s">
        <v>28</v>
      </c>
      <c r="D23" s="31">
        <v>0</v>
      </c>
      <c r="E23" s="31">
        <v>0</v>
      </c>
      <c r="F23" s="31">
        <v>1</v>
      </c>
      <c r="G23" s="31">
        <v>0</v>
      </c>
      <c r="H23" s="31">
        <v>0</v>
      </c>
      <c r="I23" s="33">
        <v>59</v>
      </c>
    </row>
    <row r="24" spans="1:9" s="3" customFormat="1" ht="12" x14ac:dyDescent="0.2">
      <c r="A24" s="31" t="s">
        <v>21</v>
      </c>
      <c r="B24" s="32" t="s">
        <v>33</v>
      </c>
      <c r="C24" s="4" t="s">
        <v>23</v>
      </c>
      <c r="D24" s="31"/>
      <c r="E24" s="31"/>
      <c r="F24" s="31"/>
      <c r="G24" s="31"/>
      <c r="H24" s="31"/>
      <c r="I24" s="33">
        <v>42</v>
      </c>
    </row>
    <row r="25" spans="1:9" s="3" customFormat="1" ht="12" x14ac:dyDescent="0.2">
      <c r="A25" s="31" t="s">
        <v>21</v>
      </c>
      <c r="B25" s="32" t="s">
        <v>34</v>
      </c>
      <c r="C25" s="4" t="s">
        <v>23</v>
      </c>
      <c r="D25" s="31">
        <v>0</v>
      </c>
      <c r="E25" s="31">
        <v>0</v>
      </c>
      <c r="F25" s="31">
        <v>1</v>
      </c>
      <c r="G25" s="31">
        <v>0</v>
      </c>
      <c r="H25" s="31">
        <v>0</v>
      </c>
      <c r="I25" s="33">
        <v>50</v>
      </c>
    </row>
    <row r="26" spans="1:9" s="3" customFormat="1" ht="12" x14ac:dyDescent="0.2">
      <c r="A26" s="31" t="s">
        <v>21</v>
      </c>
      <c r="B26" s="32" t="s">
        <v>204</v>
      </c>
      <c r="C26" s="4" t="s">
        <v>23</v>
      </c>
      <c r="D26" s="31">
        <v>0</v>
      </c>
      <c r="E26" s="31">
        <v>0</v>
      </c>
      <c r="F26" s="31">
        <v>1</v>
      </c>
      <c r="G26" s="31">
        <v>0</v>
      </c>
      <c r="H26" s="31">
        <v>0</v>
      </c>
      <c r="I26" s="33">
        <v>27</v>
      </c>
    </row>
    <row r="27" spans="1:9" s="3" customFormat="1" ht="12" x14ac:dyDescent="0.2">
      <c r="A27" s="31" t="s">
        <v>21</v>
      </c>
      <c r="B27" s="32" t="s">
        <v>35</v>
      </c>
      <c r="C27" s="4" t="s">
        <v>23</v>
      </c>
      <c r="D27" s="31">
        <v>0</v>
      </c>
      <c r="E27" s="31">
        <v>0</v>
      </c>
      <c r="F27" s="31">
        <v>1</v>
      </c>
      <c r="G27" s="31">
        <v>0</v>
      </c>
      <c r="H27" s="31">
        <v>0</v>
      </c>
      <c r="I27" s="33">
        <v>130</v>
      </c>
    </row>
    <row r="28" spans="1:9" s="3" customFormat="1" ht="12" x14ac:dyDescent="0.2">
      <c r="A28" s="31" t="s">
        <v>21</v>
      </c>
      <c r="B28" s="32" t="s">
        <v>36</v>
      </c>
      <c r="C28" s="4" t="s">
        <v>23</v>
      </c>
      <c r="D28" s="31">
        <v>0</v>
      </c>
      <c r="E28" s="31">
        <v>0</v>
      </c>
      <c r="F28" s="31">
        <v>1</v>
      </c>
      <c r="G28" s="31">
        <v>0</v>
      </c>
      <c r="H28" s="31">
        <v>0</v>
      </c>
      <c r="I28" s="33">
        <v>101</v>
      </c>
    </row>
    <row r="29" spans="1:9" s="18" customFormat="1" ht="24" x14ac:dyDescent="0.2">
      <c r="A29" s="31" t="s">
        <v>21</v>
      </c>
      <c r="B29" s="32" t="s">
        <v>37</v>
      </c>
      <c r="C29" s="4" t="s">
        <v>28</v>
      </c>
      <c r="D29" s="31"/>
      <c r="E29" s="31"/>
      <c r="F29" s="31"/>
      <c r="G29" s="31"/>
      <c r="H29" s="31"/>
      <c r="I29" s="33">
        <v>58</v>
      </c>
    </row>
    <row r="30" spans="1:9" s="3" customFormat="1" ht="24" x14ac:dyDescent="0.2">
      <c r="A30" s="31" t="s">
        <v>21</v>
      </c>
      <c r="B30" s="32" t="s">
        <v>38</v>
      </c>
      <c r="C30" s="4" t="s">
        <v>28</v>
      </c>
      <c r="D30" s="31"/>
      <c r="E30" s="31"/>
      <c r="F30" s="31"/>
      <c r="G30" s="31"/>
      <c r="H30" s="31"/>
      <c r="I30" s="33">
        <v>43</v>
      </c>
    </row>
    <row r="31" spans="1:9" s="3" customFormat="1" ht="24" x14ac:dyDescent="0.2">
      <c r="A31" s="31" t="s">
        <v>21</v>
      </c>
      <c r="B31" s="32" t="s">
        <v>39</v>
      </c>
      <c r="C31" s="4" t="s">
        <v>28</v>
      </c>
      <c r="D31" s="31"/>
      <c r="E31" s="31"/>
      <c r="F31" s="31"/>
      <c r="G31" s="31"/>
      <c r="H31" s="31"/>
      <c r="I31" s="33">
        <v>38</v>
      </c>
    </row>
    <row r="32" spans="1:9" s="18" customFormat="1" ht="24" x14ac:dyDescent="0.2">
      <c r="A32" s="31" t="s">
        <v>21</v>
      </c>
      <c r="B32" s="32" t="s">
        <v>40</v>
      </c>
      <c r="C32" s="4" t="s">
        <v>28</v>
      </c>
      <c r="D32" s="31"/>
      <c r="E32" s="31"/>
      <c r="F32" s="31"/>
      <c r="G32" s="31"/>
      <c r="H32" s="31"/>
      <c r="I32" s="33">
        <v>42</v>
      </c>
    </row>
    <row r="33" spans="1:9" s="3" customFormat="1" ht="12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3">
        <f>SUM(I15:I32)</f>
        <v>1054</v>
      </c>
    </row>
    <row r="34" spans="1:9" s="3" customFormat="1" ht="12" x14ac:dyDescent="0.2">
      <c r="A34" s="31" t="s">
        <v>21</v>
      </c>
      <c r="B34" s="6" t="s">
        <v>41</v>
      </c>
      <c r="C34" s="4" t="s">
        <v>42</v>
      </c>
      <c r="D34" s="31">
        <v>0</v>
      </c>
      <c r="E34" s="31">
        <v>0</v>
      </c>
      <c r="F34" s="31">
        <v>1</v>
      </c>
      <c r="G34" s="31">
        <v>0</v>
      </c>
      <c r="H34" s="31">
        <v>0</v>
      </c>
      <c r="I34" s="33">
        <v>8</v>
      </c>
    </row>
    <row r="35" spans="1:9" s="18" customFormat="1" ht="12" x14ac:dyDescent="0.2">
      <c r="A35" s="31" t="s">
        <v>21</v>
      </c>
      <c r="B35" s="6" t="s">
        <v>43</v>
      </c>
      <c r="C35" s="4" t="s">
        <v>42</v>
      </c>
      <c r="D35" s="31">
        <v>0</v>
      </c>
      <c r="E35" s="31">
        <v>0</v>
      </c>
      <c r="F35" s="31">
        <v>1</v>
      </c>
      <c r="G35" s="31">
        <v>0</v>
      </c>
      <c r="H35" s="31">
        <v>0</v>
      </c>
      <c r="I35" s="33">
        <v>8</v>
      </c>
    </row>
    <row r="36" spans="1:9" s="3" customFormat="1" ht="12" x14ac:dyDescent="0.2">
      <c r="A36" s="31" t="s">
        <v>21</v>
      </c>
      <c r="B36" s="6" t="s">
        <v>44</v>
      </c>
      <c r="C36" s="4" t="s">
        <v>42</v>
      </c>
      <c r="D36" s="31">
        <v>0</v>
      </c>
      <c r="E36" s="31">
        <v>0</v>
      </c>
      <c r="F36" s="31">
        <v>1</v>
      </c>
      <c r="G36" s="31">
        <v>0</v>
      </c>
      <c r="H36" s="31">
        <v>0</v>
      </c>
      <c r="I36" s="33">
        <v>6</v>
      </c>
    </row>
    <row r="37" spans="1:9" s="3" customFormat="1" ht="12" x14ac:dyDescent="0.2">
      <c r="A37" s="12" t="s">
        <v>21</v>
      </c>
      <c r="B37" s="12"/>
      <c r="C37" s="12"/>
      <c r="D37" s="12"/>
      <c r="E37" s="12"/>
      <c r="F37" s="12"/>
      <c r="G37" s="12"/>
      <c r="H37" s="12"/>
      <c r="I37" s="13">
        <f>SUM(I34:I36)</f>
        <v>22</v>
      </c>
    </row>
    <row r="38" spans="1:9" s="18" customFormat="1" ht="12" x14ac:dyDescent="0.2">
      <c r="A38" s="31" t="s">
        <v>21</v>
      </c>
      <c r="B38" s="32" t="s">
        <v>45</v>
      </c>
      <c r="C38" s="5" t="s">
        <v>46</v>
      </c>
      <c r="D38" s="31">
        <v>0</v>
      </c>
      <c r="E38" s="31">
        <v>0</v>
      </c>
      <c r="F38" s="31">
        <v>1</v>
      </c>
      <c r="G38" s="31">
        <v>0</v>
      </c>
      <c r="H38" s="31">
        <v>0</v>
      </c>
      <c r="I38" s="33">
        <v>3</v>
      </c>
    </row>
    <row r="39" spans="1:9" s="3" customFormat="1" ht="12" x14ac:dyDescent="0.2">
      <c r="A39" s="31" t="s">
        <v>21</v>
      </c>
      <c r="B39" s="32" t="s">
        <v>47</v>
      </c>
      <c r="C39" s="5" t="s">
        <v>46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  <c r="I39" s="33">
        <v>2</v>
      </c>
    </row>
    <row r="40" spans="1:9" s="3" customFormat="1" ht="12" x14ac:dyDescent="0.2">
      <c r="A40" s="12" t="s">
        <v>21</v>
      </c>
      <c r="B40" s="12"/>
      <c r="C40" s="12"/>
      <c r="D40" s="12"/>
      <c r="E40" s="12"/>
      <c r="F40" s="12"/>
      <c r="G40" s="12"/>
      <c r="H40" s="12"/>
      <c r="I40" s="13">
        <f>SUM(I38:I39)</f>
        <v>5</v>
      </c>
    </row>
    <row r="41" spans="1:9" s="3" customFormat="1" ht="12" x14ac:dyDescent="0.2">
      <c r="A41" s="31" t="s">
        <v>21</v>
      </c>
      <c r="B41" s="32" t="s">
        <v>48</v>
      </c>
      <c r="C41" s="4" t="s">
        <v>23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  <c r="I41" s="33">
        <v>32</v>
      </c>
    </row>
    <row r="42" spans="1:9" s="3" customFormat="1" ht="12" x14ac:dyDescent="0.2">
      <c r="A42" s="31" t="s">
        <v>21</v>
      </c>
      <c r="B42" s="32" t="s">
        <v>49</v>
      </c>
      <c r="C42" s="4" t="s">
        <v>23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  <c r="I42" s="33">
        <v>40</v>
      </c>
    </row>
    <row r="43" spans="1:9" s="3" customFormat="1" ht="12" x14ac:dyDescent="0.2">
      <c r="A43" s="31" t="s">
        <v>21</v>
      </c>
      <c r="B43" s="32" t="s">
        <v>50</v>
      </c>
      <c r="C43" s="4" t="s">
        <v>23</v>
      </c>
      <c r="D43" s="31">
        <v>0</v>
      </c>
      <c r="E43" s="31">
        <v>0</v>
      </c>
      <c r="F43" s="31">
        <v>1</v>
      </c>
      <c r="G43" s="31">
        <v>0</v>
      </c>
      <c r="H43" s="31">
        <v>0</v>
      </c>
      <c r="I43" s="33">
        <v>32</v>
      </c>
    </row>
    <row r="44" spans="1:9" s="18" customFormat="1" ht="12" x14ac:dyDescent="0.2">
      <c r="A44" s="31" t="s">
        <v>21</v>
      </c>
      <c r="B44" s="32" t="s">
        <v>51</v>
      </c>
      <c r="C44" s="4" t="s">
        <v>23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  <c r="I44" s="33">
        <v>24</v>
      </c>
    </row>
    <row r="45" spans="1:9" s="3" customFormat="1" ht="12" x14ac:dyDescent="0.2">
      <c r="A45" s="31" t="s">
        <v>21</v>
      </c>
      <c r="B45" s="32" t="s">
        <v>52</v>
      </c>
      <c r="C45" s="4" t="s">
        <v>23</v>
      </c>
      <c r="D45" s="31">
        <v>0</v>
      </c>
      <c r="E45" s="31">
        <v>0</v>
      </c>
      <c r="F45" s="31">
        <v>1</v>
      </c>
      <c r="G45" s="31">
        <v>0</v>
      </c>
      <c r="H45" s="31">
        <v>0</v>
      </c>
      <c r="I45" s="33">
        <v>32</v>
      </c>
    </row>
    <row r="46" spans="1:9" s="3" customFormat="1" ht="12" x14ac:dyDescent="0.2">
      <c r="A46" s="31" t="s">
        <v>21</v>
      </c>
      <c r="B46" s="32" t="s">
        <v>53</v>
      </c>
      <c r="C46" s="4" t="s">
        <v>23</v>
      </c>
      <c r="D46" s="31"/>
      <c r="E46" s="31"/>
      <c r="F46" s="31"/>
      <c r="G46" s="31"/>
      <c r="H46" s="31"/>
      <c r="I46" s="33">
        <v>24</v>
      </c>
    </row>
    <row r="47" spans="1:9" s="3" customFormat="1" ht="12" x14ac:dyDescent="0.2">
      <c r="A47" s="31" t="s">
        <v>21</v>
      </c>
      <c r="B47" s="32" t="s">
        <v>54</v>
      </c>
      <c r="C47" s="4" t="s">
        <v>23</v>
      </c>
      <c r="D47" s="31"/>
      <c r="E47" s="31"/>
      <c r="F47" s="31"/>
      <c r="G47" s="31"/>
      <c r="H47" s="31"/>
      <c r="I47" s="33">
        <v>24</v>
      </c>
    </row>
    <row r="48" spans="1:9" s="3" customFormat="1" ht="12" x14ac:dyDescent="0.2">
      <c r="A48" s="31" t="s">
        <v>21</v>
      </c>
      <c r="B48" s="32" t="s">
        <v>55</v>
      </c>
      <c r="C48" s="4" t="s">
        <v>23</v>
      </c>
      <c r="D48" s="31"/>
      <c r="E48" s="31"/>
      <c r="F48" s="31"/>
      <c r="G48" s="31"/>
      <c r="H48" s="31"/>
      <c r="I48" s="33">
        <v>32</v>
      </c>
    </row>
    <row r="49" spans="1:9" s="3" customFormat="1" ht="12" x14ac:dyDescent="0.2">
      <c r="A49" s="12" t="s">
        <v>21</v>
      </c>
      <c r="B49" s="12"/>
      <c r="C49" s="12"/>
      <c r="D49" s="12"/>
      <c r="E49" s="12"/>
      <c r="F49" s="12"/>
      <c r="G49" s="12"/>
      <c r="H49" s="12"/>
      <c r="I49" s="13">
        <f>SUM(I41:I48)</f>
        <v>240</v>
      </c>
    </row>
    <row r="50" spans="1:9" s="3" customFormat="1" ht="24" x14ac:dyDescent="0.2">
      <c r="A50" s="31" t="s">
        <v>21</v>
      </c>
      <c r="B50" s="6" t="s">
        <v>56</v>
      </c>
      <c r="C50" s="4" t="s">
        <v>28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  <c r="I50" s="33">
        <v>10</v>
      </c>
    </row>
    <row r="51" spans="1:9" s="3" customFormat="1" ht="12" x14ac:dyDescent="0.2">
      <c r="A51" s="12" t="s">
        <v>21</v>
      </c>
      <c r="B51" s="12"/>
      <c r="C51" s="12"/>
      <c r="D51" s="12"/>
      <c r="E51" s="12"/>
      <c r="F51" s="12"/>
      <c r="G51" s="12"/>
      <c r="H51" s="12"/>
      <c r="I51" s="13">
        <f>SUM(I50:I50)</f>
        <v>10</v>
      </c>
    </row>
    <row r="52" spans="1:9" s="3" customFormat="1" ht="12" x14ac:dyDescent="0.2">
      <c r="A52" s="14" t="s">
        <v>21</v>
      </c>
      <c r="B52" s="14"/>
      <c r="C52" s="14"/>
      <c r="D52" s="14"/>
      <c r="E52" s="14"/>
      <c r="F52" s="14"/>
      <c r="G52" s="14"/>
      <c r="H52" s="14"/>
      <c r="I52" s="17">
        <f>I33+I37+I40+I49+I51</f>
        <v>1331</v>
      </c>
    </row>
    <row r="53" spans="1:9" s="3" customFormat="1" ht="12" x14ac:dyDescent="0.2">
      <c r="A53" s="5" t="s">
        <v>57</v>
      </c>
      <c r="B53" s="32" t="s">
        <v>58</v>
      </c>
      <c r="C53" s="32" t="s">
        <v>59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3">
        <v>24</v>
      </c>
    </row>
    <row r="54" spans="1:9" s="3" customFormat="1" ht="12" x14ac:dyDescent="0.2">
      <c r="A54" s="5" t="s">
        <v>57</v>
      </c>
      <c r="B54" s="32" t="s">
        <v>60</v>
      </c>
      <c r="C54" s="32" t="s">
        <v>59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3">
        <v>40</v>
      </c>
    </row>
    <row r="55" spans="1:9" s="3" customFormat="1" ht="12" x14ac:dyDescent="0.2">
      <c r="A55" s="5" t="s">
        <v>57</v>
      </c>
      <c r="B55" s="32" t="s">
        <v>61</v>
      </c>
      <c r="C55" s="32" t="s">
        <v>59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3">
        <v>35</v>
      </c>
    </row>
    <row r="56" spans="1:9" s="3" customFormat="1" ht="12" x14ac:dyDescent="0.2">
      <c r="A56" s="25" t="s">
        <v>57</v>
      </c>
      <c r="B56" s="12"/>
      <c r="C56" s="12"/>
      <c r="D56" s="12"/>
      <c r="E56" s="12"/>
      <c r="F56" s="12"/>
      <c r="G56" s="12"/>
      <c r="H56" s="12"/>
      <c r="I56" s="13">
        <f t="shared" ref="I56" si="4">SUM(I53:I55)</f>
        <v>99</v>
      </c>
    </row>
    <row r="57" spans="1:9" s="3" customFormat="1" ht="12" x14ac:dyDescent="0.2">
      <c r="A57" s="14" t="s">
        <v>57</v>
      </c>
      <c r="B57" s="14"/>
      <c r="C57" s="14"/>
      <c r="D57" s="14"/>
      <c r="E57" s="14"/>
      <c r="F57" s="14"/>
      <c r="G57" s="14"/>
      <c r="H57" s="14"/>
      <c r="I57" s="17">
        <f t="shared" ref="I57" si="5">I56</f>
        <v>99</v>
      </c>
    </row>
    <row r="58" spans="1:9" s="3" customFormat="1" ht="12" x14ac:dyDescent="0.2">
      <c r="A58" s="34" t="s">
        <v>62</v>
      </c>
      <c r="B58" s="32" t="s">
        <v>63</v>
      </c>
      <c r="C58" s="6" t="s">
        <v>64</v>
      </c>
      <c r="D58" s="31">
        <v>0</v>
      </c>
      <c r="E58" s="31">
        <v>0</v>
      </c>
      <c r="F58" s="31">
        <v>1</v>
      </c>
      <c r="G58" s="31">
        <v>0</v>
      </c>
      <c r="H58" s="31">
        <v>0</v>
      </c>
      <c r="I58" s="33">
        <v>50</v>
      </c>
    </row>
    <row r="59" spans="1:9" s="18" customFormat="1" ht="12" x14ac:dyDescent="0.2">
      <c r="A59" s="31" t="s">
        <v>62</v>
      </c>
      <c r="B59" s="32" t="s">
        <v>65</v>
      </c>
      <c r="C59" s="6" t="s">
        <v>64</v>
      </c>
      <c r="D59" s="31">
        <v>0</v>
      </c>
      <c r="E59" s="31">
        <v>0</v>
      </c>
      <c r="F59" s="31">
        <v>1</v>
      </c>
      <c r="G59" s="31">
        <v>0</v>
      </c>
      <c r="H59" s="31">
        <v>0</v>
      </c>
      <c r="I59" s="33">
        <v>40</v>
      </c>
    </row>
    <row r="60" spans="1:9" s="3" customFormat="1" ht="12" x14ac:dyDescent="0.2">
      <c r="A60" s="31" t="s">
        <v>62</v>
      </c>
      <c r="B60" s="32" t="s">
        <v>66</v>
      </c>
      <c r="C60" s="6" t="s">
        <v>64</v>
      </c>
      <c r="D60" s="31">
        <v>0</v>
      </c>
      <c r="E60" s="31">
        <v>0</v>
      </c>
      <c r="F60" s="31">
        <v>1</v>
      </c>
      <c r="G60" s="31">
        <v>0</v>
      </c>
      <c r="H60" s="31">
        <v>0</v>
      </c>
      <c r="I60" s="33">
        <v>100</v>
      </c>
    </row>
    <row r="61" spans="1:9" s="3" customFormat="1" ht="12" x14ac:dyDescent="0.2">
      <c r="A61" s="31" t="s">
        <v>62</v>
      </c>
      <c r="B61" s="32" t="s">
        <v>67</v>
      </c>
      <c r="C61" s="6" t="s">
        <v>64</v>
      </c>
      <c r="D61" s="31">
        <v>0</v>
      </c>
      <c r="E61" s="31">
        <v>0</v>
      </c>
      <c r="F61" s="31">
        <v>1</v>
      </c>
      <c r="G61" s="31">
        <v>0</v>
      </c>
      <c r="H61" s="31">
        <v>0</v>
      </c>
      <c r="I61" s="33">
        <v>40</v>
      </c>
    </row>
    <row r="62" spans="1:9" s="3" customFormat="1" ht="12" x14ac:dyDescent="0.2">
      <c r="A62" s="31" t="s">
        <v>62</v>
      </c>
      <c r="B62" s="6" t="s">
        <v>68</v>
      </c>
      <c r="C62" s="21" t="s">
        <v>69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  <c r="I62" s="33">
        <v>60</v>
      </c>
    </row>
    <row r="63" spans="1:9" s="3" customFormat="1" ht="12" x14ac:dyDescent="0.2">
      <c r="A63" s="31" t="s">
        <v>62</v>
      </c>
      <c r="B63" s="32" t="s">
        <v>70</v>
      </c>
      <c r="C63" s="6" t="s">
        <v>64</v>
      </c>
      <c r="D63" s="31">
        <v>0</v>
      </c>
      <c r="E63" s="31">
        <v>0</v>
      </c>
      <c r="F63" s="31">
        <v>1</v>
      </c>
      <c r="G63" s="31">
        <v>0</v>
      </c>
      <c r="H63" s="31">
        <v>0</v>
      </c>
      <c r="I63" s="33">
        <v>40</v>
      </c>
    </row>
    <row r="64" spans="1:9" s="3" customFormat="1" ht="12" x14ac:dyDescent="0.2">
      <c r="A64" s="31" t="s">
        <v>62</v>
      </c>
      <c r="B64" s="32" t="s">
        <v>71</v>
      </c>
      <c r="C64" s="6" t="s">
        <v>64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  <c r="I64" s="33">
        <v>40</v>
      </c>
    </row>
    <row r="65" spans="1:9" s="18" customFormat="1" ht="12" x14ac:dyDescent="0.2">
      <c r="A65" s="31" t="s">
        <v>62</v>
      </c>
      <c r="B65" s="32" t="s">
        <v>72</v>
      </c>
      <c r="C65" s="6" t="s">
        <v>73</v>
      </c>
      <c r="D65" s="31"/>
      <c r="E65" s="31"/>
      <c r="F65" s="31"/>
      <c r="G65" s="31"/>
      <c r="H65" s="31"/>
      <c r="I65" s="33">
        <v>35</v>
      </c>
    </row>
    <row r="66" spans="1:9" s="3" customFormat="1" ht="12" x14ac:dyDescent="0.2">
      <c r="A66" s="31" t="s">
        <v>62</v>
      </c>
      <c r="B66" s="32" t="s">
        <v>74</v>
      </c>
      <c r="C66" s="21" t="s">
        <v>75</v>
      </c>
      <c r="D66" s="31"/>
      <c r="E66" s="31"/>
      <c r="F66" s="31"/>
      <c r="G66" s="31"/>
      <c r="H66" s="31"/>
      <c r="I66" s="33">
        <v>78</v>
      </c>
    </row>
    <row r="67" spans="1:9" s="3" customFormat="1" ht="12" x14ac:dyDescent="0.2">
      <c r="A67" s="31" t="s">
        <v>62</v>
      </c>
      <c r="B67" s="32" t="s">
        <v>76</v>
      </c>
      <c r="C67" s="6" t="s">
        <v>77</v>
      </c>
      <c r="D67" s="31"/>
      <c r="E67" s="31"/>
      <c r="F67" s="31"/>
      <c r="G67" s="31"/>
      <c r="H67" s="31"/>
      <c r="I67" s="33">
        <v>6</v>
      </c>
    </row>
    <row r="68" spans="1:9" s="18" customFormat="1" ht="12" x14ac:dyDescent="0.2">
      <c r="A68" s="12" t="s">
        <v>62</v>
      </c>
      <c r="B68" s="12"/>
      <c r="C68" s="12"/>
      <c r="D68" s="12"/>
      <c r="E68" s="12"/>
      <c r="F68" s="12"/>
      <c r="G68" s="12"/>
      <c r="H68" s="12"/>
      <c r="I68" s="13">
        <f>SUM(I58:I67)</f>
        <v>489</v>
      </c>
    </row>
    <row r="69" spans="1:9" s="3" customFormat="1" ht="24" x14ac:dyDescent="0.2">
      <c r="A69" s="34" t="s">
        <v>78</v>
      </c>
      <c r="B69" s="6" t="s">
        <v>79</v>
      </c>
      <c r="C69" s="35" t="s">
        <v>80</v>
      </c>
      <c r="D69" s="31">
        <v>0</v>
      </c>
      <c r="E69" s="31">
        <v>0</v>
      </c>
      <c r="F69" s="31">
        <v>1</v>
      </c>
      <c r="G69" s="31">
        <v>0</v>
      </c>
      <c r="H69" s="31">
        <v>0</v>
      </c>
      <c r="I69" s="33">
        <v>54</v>
      </c>
    </row>
    <row r="70" spans="1:9" s="3" customFormat="1" ht="12" x14ac:dyDescent="0.2">
      <c r="A70" s="19" t="s">
        <v>78</v>
      </c>
      <c r="B70" s="19" t="s">
        <v>81</v>
      </c>
      <c r="C70" s="21" t="s">
        <v>64</v>
      </c>
      <c r="D70" s="21">
        <v>0</v>
      </c>
      <c r="E70" s="21">
        <v>0</v>
      </c>
      <c r="F70" s="21">
        <v>1</v>
      </c>
      <c r="G70" s="21">
        <v>0</v>
      </c>
      <c r="H70" s="21">
        <v>0</v>
      </c>
      <c r="I70" s="22">
        <v>60</v>
      </c>
    </row>
    <row r="71" spans="1:9" s="3" customFormat="1" ht="12" x14ac:dyDescent="0.2">
      <c r="A71" s="19" t="s">
        <v>78</v>
      </c>
      <c r="B71" s="19" t="s">
        <v>82</v>
      </c>
      <c r="C71" s="21" t="s">
        <v>64</v>
      </c>
      <c r="D71" s="21">
        <v>0</v>
      </c>
      <c r="E71" s="21">
        <v>0</v>
      </c>
      <c r="F71" s="21">
        <v>1</v>
      </c>
      <c r="G71" s="21">
        <v>0</v>
      </c>
      <c r="H71" s="21">
        <v>0</v>
      </c>
      <c r="I71" s="22">
        <v>60</v>
      </c>
    </row>
    <row r="72" spans="1:9" s="3" customFormat="1" ht="12" x14ac:dyDescent="0.2">
      <c r="A72" s="34" t="s">
        <v>78</v>
      </c>
      <c r="B72" s="19" t="s">
        <v>83</v>
      </c>
      <c r="C72" s="6" t="s">
        <v>64</v>
      </c>
      <c r="D72" s="31">
        <v>0</v>
      </c>
      <c r="E72" s="31">
        <v>0</v>
      </c>
      <c r="F72" s="31">
        <v>1</v>
      </c>
      <c r="G72" s="31">
        <v>0</v>
      </c>
      <c r="H72" s="31">
        <v>0</v>
      </c>
      <c r="I72" s="33">
        <v>45</v>
      </c>
    </row>
    <row r="73" spans="1:9" s="3" customFormat="1" ht="12" x14ac:dyDescent="0.2">
      <c r="A73" s="24" t="s">
        <v>62</v>
      </c>
      <c r="B73" s="12"/>
      <c r="C73" s="12"/>
      <c r="D73" s="12"/>
      <c r="E73" s="12"/>
      <c r="F73" s="12"/>
      <c r="G73" s="12"/>
      <c r="H73" s="12"/>
      <c r="I73" s="36">
        <f>SUM(I69:I72)</f>
        <v>219</v>
      </c>
    </row>
    <row r="74" spans="1:9" s="3" customFormat="1" ht="12" x14ac:dyDescent="0.2">
      <c r="A74" s="31" t="s">
        <v>62</v>
      </c>
      <c r="B74" s="32" t="s">
        <v>84</v>
      </c>
      <c r="C74" s="6" t="s">
        <v>64</v>
      </c>
      <c r="D74" s="31"/>
      <c r="E74" s="31"/>
      <c r="F74" s="31"/>
      <c r="G74" s="31"/>
      <c r="H74" s="31"/>
      <c r="I74" s="33">
        <v>62</v>
      </c>
    </row>
    <row r="75" spans="1:9" s="3" customFormat="1" ht="12" x14ac:dyDescent="0.2">
      <c r="A75" s="12" t="s">
        <v>62</v>
      </c>
      <c r="B75" s="12"/>
      <c r="C75" s="12"/>
      <c r="D75" s="12"/>
      <c r="E75" s="12"/>
      <c r="F75" s="12"/>
      <c r="G75" s="12"/>
      <c r="H75" s="12"/>
      <c r="I75" s="13">
        <f>SUM(I74)</f>
        <v>62</v>
      </c>
    </row>
    <row r="76" spans="1:9" s="3" customFormat="1" ht="12" x14ac:dyDescent="0.2">
      <c r="A76" s="14" t="s">
        <v>85</v>
      </c>
      <c r="B76" s="14"/>
      <c r="C76" s="14"/>
      <c r="D76" s="14"/>
      <c r="E76" s="14"/>
      <c r="F76" s="14"/>
      <c r="G76" s="14"/>
      <c r="H76" s="14"/>
      <c r="I76" s="17">
        <f>SUM(I68+I73+I75)</f>
        <v>770</v>
      </c>
    </row>
    <row r="77" spans="1:9" s="3" customFormat="1" ht="24" x14ac:dyDescent="0.2">
      <c r="A77" s="30" t="s">
        <v>86</v>
      </c>
      <c r="B77" s="7" t="s">
        <v>87</v>
      </c>
      <c r="C77" s="32" t="s">
        <v>88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3">
        <v>12</v>
      </c>
    </row>
    <row r="78" spans="1:9" s="3" customFormat="1" ht="12" x14ac:dyDescent="0.2">
      <c r="A78" s="24" t="s">
        <v>89</v>
      </c>
      <c r="B78" s="12"/>
      <c r="C78" s="12"/>
      <c r="D78" s="12"/>
      <c r="E78" s="12"/>
      <c r="F78" s="12"/>
      <c r="G78" s="12"/>
      <c r="H78" s="12"/>
      <c r="I78" s="13">
        <f t="shared" ref="I78:I79" si="6">I77</f>
        <v>12</v>
      </c>
    </row>
    <row r="79" spans="1:9" s="3" customFormat="1" ht="12" x14ac:dyDescent="0.2">
      <c r="A79" s="14" t="s">
        <v>89</v>
      </c>
      <c r="B79" s="14"/>
      <c r="C79" s="14"/>
      <c r="D79" s="14"/>
      <c r="E79" s="14"/>
      <c r="F79" s="14"/>
      <c r="G79" s="14"/>
      <c r="H79" s="14"/>
      <c r="I79" s="17">
        <f t="shared" si="6"/>
        <v>12</v>
      </c>
    </row>
    <row r="80" spans="1:9" s="3" customFormat="1" ht="12" x14ac:dyDescent="0.2">
      <c r="A80" s="7" t="s">
        <v>90</v>
      </c>
      <c r="B80" s="7" t="s">
        <v>91</v>
      </c>
      <c r="C80" s="32" t="s">
        <v>92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9">
        <v>36</v>
      </c>
    </row>
    <row r="81" spans="1:9" s="3" customFormat="1" ht="12" x14ac:dyDescent="0.2">
      <c r="A81" s="24" t="s">
        <v>90</v>
      </c>
      <c r="B81" s="12"/>
      <c r="C81" s="12"/>
      <c r="D81" s="12"/>
      <c r="E81" s="12"/>
      <c r="F81" s="12"/>
      <c r="G81" s="12"/>
      <c r="H81" s="12"/>
      <c r="I81" s="13">
        <f t="shared" ref="I81:I82" si="7">I80</f>
        <v>36</v>
      </c>
    </row>
    <row r="82" spans="1:9" s="3" customFormat="1" ht="12" x14ac:dyDescent="0.2">
      <c r="A82" s="14" t="s">
        <v>90</v>
      </c>
      <c r="B82" s="14"/>
      <c r="C82" s="14"/>
      <c r="D82" s="14"/>
      <c r="E82" s="14"/>
      <c r="F82" s="14"/>
      <c r="G82" s="14"/>
      <c r="H82" s="14"/>
      <c r="I82" s="17">
        <f t="shared" si="7"/>
        <v>36</v>
      </c>
    </row>
    <row r="83" spans="1:9" s="3" customFormat="1" ht="12" x14ac:dyDescent="0.2">
      <c r="A83" s="4" t="s">
        <v>93</v>
      </c>
      <c r="B83" s="6" t="s">
        <v>94</v>
      </c>
      <c r="C83" s="7" t="s">
        <v>95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9">
        <v>50</v>
      </c>
    </row>
    <row r="84" spans="1:9" s="3" customFormat="1" ht="12" x14ac:dyDescent="0.2">
      <c r="A84" s="4" t="s">
        <v>93</v>
      </c>
      <c r="B84" s="6" t="s">
        <v>96</v>
      </c>
      <c r="C84" s="7" t="s">
        <v>95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9">
        <v>132</v>
      </c>
    </row>
    <row r="85" spans="1:9" s="3" customFormat="1" ht="12" x14ac:dyDescent="0.2">
      <c r="A85" s="4" t="s">
        <v>93</v>
      </c>
      <c r="B85" s="6" t="s">
        <v>97</v>
      </c>
      <c r="C85" s="7" t="s">
        <v>98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9">
        <v>60</v>
      </c>
    </row>
    <row r="86" spans="1:9" s="3" customFormat="1" ht="12" x14ac:dyDescent="0.2">
      <c r="A86" s="4" t="s">
        <v>93</v>
      </c>
      <c r="B86" s="6" t="s">
        <v>99</v>
      </c>
      <c r="C86" s="7" t="s">
        <v>98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9">
        <v>108</v>
      </c>
    </row>
    <row r="87" spans="1:9" s="3" customFormat="1" ht="12" x14ac:dyDescent="0.2">
      <c r="A87" s="10" t="s">
        <v>93</v>
      </c>
      <c r="B87" s="12"/>
      <c r="C87" s="12"/>
      <c r="D87" s="12"/>
      <c r="E87" s="12"/>
      <c r="F87" s="12"/>
      <c r="G87" s="12"/>
      <c r="H87" s="12"/>
      <c r="I87" s="13">
        <f t="shared" ref="I87" si="8">SUM(I83:I86)</f>
        <v>350</v>
      </c>
    </row>
    <row r="88" spans="1:9" s="3" customFormat="1" ht="12" x14ac:dyDescent="0.2">
      <c r="A88" s="4" t="s">
        <v>93</v>
      </c>
      <c r="B88" s="7" t="s">
        <v>100</v>
      </c>
      <c r="C88" s="7" t="s">
        <v>95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9">
        <v>100</v>
      </c>
    </row>
    <row r="89" spans="1:9" s="3" customFormat="1" ht="12" x14ac:dyDescent="0.2">
      <c r="A89" s="10" t="s">
        <v>93</v>
      </c>
      <c r="B89" s="12"/>
      <c r="C89" s="12"/>
      <c r="D89" s="12"/>
      <c r="E89" s="12"/>
      <c r="F89" s="12"/>
      <c r="G89" s="12"/>
      <c r="H89" s="12"/>
      <c r="I89" s="13">
        <f t="shared" ref="I89" si="9">I88</f>
        <v>100</v>
      </c>
    </row>
    <row r="90" spans="1:9" s="3" customFormat="1" ht="12" x14ac:dyDescent="0.2">
      <c r="A90" s="37" t="s">
        <v>93</v>
      </c>
      <c r="B90" s="14"/>
      <c r="C90" s="14"/>
      <c r="D90" s="14"/>
      <c r="E90" s="14"/>
      <c r="F90" s="14"/>
      <c r="G90" s="14"/>
      <c r="H90" s="14"/>
      <c r="I90" s="17">
        <f>SUM(I87+I89)</f>
        <v>450</v>
      </c>
    </row>
    <row r="91" spans="1:9" s="3" customFormat="1" ht="12" x14ac:dyDescent="0.2">
      <c r="A91" s="31" t="s">
        <v>101</v>
      </c>
      <c r="B91" s="32" t="s">
        <v>102</v>
      </c>
      <c r="C91" s="19" t="s">
        <v>103</v>
      </c>
      <c r="D91" s="31">
        <v>0</v>
      </c>
      <c r="E91" s="31">
        <v>0</v>
      </c>
      <c r="F91" s="31">
        <v>1</v>
      </c>
      <c r="G91" s="31">
        <v>0</v>
      </c>
      <c r="H91" s="31">
        <v>0</v>
      </c>
      <c r="I91" s="33">
        <v>63</v>
      </c>
    </row>
    <row r="92" spans="1:9" s="3" customFormat="1" ht="12" x14ac:dyDescent="0.2">
      <c r="A92" s="12" t="s">
        <v>101</v>
      </c>
      <c r="B92" s="12"/>
      <c r="C92" s="12"/>
      <c r="D92" s="12"/>
      <c r="E92" s="12"/>
      <c r="F92" s="12"/>
      <c r="G92" s="12"/>
      <c r="H92" s="12"/>
      <c r="I92" s="13">
        <f t="shared" ref="I92" si="10">SUM(I91:I91)</f>
        <v>63</v>
      </c>
    </row>
    <row r="93" spans="1:9" s="3" customFormat="1" ht="12" x14ac:dyDescent="0.2">
      <c r="A93" s="31" t="s">
        <v>101</v>
      </c>
      <c r="B93" s="32" t="s">
        <v>104</v>
      </c>
      <c r="C93" s="19" t="s">
        <v>103</v>
      </c>
      <c r="D93" s="31">
        <v>0</v>
      </c>
      <c r="E93" s="31">
        <v>0</v>
      </c>
      <c r="F93" s="31">
        <v>1</v>
      </c>
      <c r="G93" s="31">
        <v>0</v>
      </c>
      <c r="H93" s="31">
        <v>0</v>
      </c>
      <c r="I93" s="33">
        <v>30</v>
      </c>
    </row>
    <row r="94" spans="1:9" s="3" customFormat="1" ht="12" x14ac:dyDescent="0.2">
      <c r="A94" s="12" t="s">
        <v>101</v>
      </c>
      <c r="B94" s="12"/>
      <c r="C94" s="12"/>
      <c r="D94" s="12"/>
      <c r="E94" s="12"/>
      <c r="F94" s="12"/>
      <c r="G94" s="12"/>
      <c r="H94" s="12"/>
      <c r="I94" s="13">
        <f t="shared" ref="I94" si="11">SUM(I93:I93)</f>
        <v>30</v>
      </c>
    </row>
    <row r="95" spans="1:9" s="3" customFormat="1" ht="12" x14ac:dyDescent="0.2">
      <c r="A95" s="14" t="s">
        <v>105</v>
      </c>
      <c r="B95" s="14"/>
      <c r="C95" s="14"/>
      <c r="D95" s="14"/>
      <c r="E95" s="14"/>
      <c r="F95" s="14"/>
      <c r="G95" s="14"/>
      <c r="H95" s="14"/>
      <c r="I95" s="17">
        <f>SUM(I92+I94)</f>
        <v>93</v>
      </c>
    </row>
    <row r="96" spans="1:9" s="3" customFormat="1" ht="12" x14ac:dyDescent="0.2">
      <c r="A96" s="34" t="s">
        <v>106</v>
      </c>
      <c r="B96" s="32" t="s">
        <v>107</v>
      </c>
      <c r="C96" s="32" t="s">
        <v>108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3">
        <v>11</v>
      </c>
    </row>
    <row r="97" spans="1:9" s="3" customFormat="1" ht="12" x14ac:dyDescent="0.2">
      <c r="A97" s="24" t="s">
        <v>106</v>
      </c>
      <c r="B97" s="12"/>
      <c r="C97" s="12"/>
      <c r="D97" s="12"/>
      <c r="E97" s="12"/>
      <c r="F97" s="12"/>
      <c r="G97" s="12"/>
      <c r="H97" s="12"/>
      <c r="I97" s="13">
        <f t="shared" ref="I97:I98" si="12">I96</f>
        <v>11</v>
      </c>
    </row>
    <row r="98" spans="1:9" s="3" customFormat="1" ht="12" x14ac:dyDescent="0.2">
      <c r="A98" s="14" t="s">
        <v>106</v>
      </c>
      <c r="B98" s="14"/>
      <c r="C98" s="14"/>
      <c r="D98" s="14"/>
      <c r="E98" s="14"/>
      <c r="F98" s="14"/>
      <c r="G98" s="14"/>
      <c r="H98" s="14"/>
      <c r="I98" s="17">
        <f t="shared" si="12"/>
        <v>11</v>
      </c>
    </row>
    <row r="99" spans="1:9" s="3" customFormat="1" ht="12" x14ac:dyDescent="0.2">
      <c r="A99" s="31" t="s">
        <v>109</v>
      </c>
      <c r="B99" s="6" t="s">
        <v>110</v>
      </c>
      <c r="C99" s="7" t="s">
        <v>111</v>
      </c>
      <c r="D99" s="31">
        <v>0</v>
      </c>
      <c r="E99" s="31">
        <v>0</v>
      </c>
      <c r="F99" s="31">
        <v>1</v>
      </c>
      <c r="G99" s="31">
        <v>0</v>
      </c>
      <c r="H99" s="31">
        <v>0</v>
      </c>
      <c r="I99" s="33">
        <v>15</v>
      </c>
    </row>
    <row r="100" spans="1:9" s="3" customFormat="1" ht="12" x14ac:dyDescent="0.2">
      <c r="A100" s="31" t="s">
        <v>109</v>
      </c>
      <c r="B100" s="32" t="s">
        <v>112</v>
      </c>
      <c r="C100" s="7" t="s">
        <v>111</v>
      </c>
      <c r="D100" s="31">
        <v>0</v>
      </c>
      <c r="E100" s="31">
        <v>0</v>
      </c>
      <c r="F100" s="31">
        <v>1</v>
      </c>
      <c r="G100" s="31">
        <v>0</v>
      </c>
      <c r="H100" s="31">
        <v>0</v>
      </c>
      <c r="I100" s="33">
        <v>30</v>
      </c>
    </row>
    <row r="101" spans="1:9" s="3" customFormat="1" ht="12" x14ac:dyDescent="0.2">
      <c r="A101" s="12" t="s">
        <v>109</v>
      </c>
      <c r="B101" s="12"/>
      <c r="C101" s="12"/>
      <c r="D101" s="12"/>
      <c r="E101" s="12"/>
      <c r="F101" s="12"/>
      <c r="G101" s="12"/>
      <c r="H101" s="12"/>
      <c r="I101" s="13">
        <f>SUM(I99:I100)</f>
        <v>45</v>
      </c>
    </row>
    <row r="102" spans="1:9" x14ac:dyDescent="0.25">
      <c r="A102" s="14" t="s">
        <v>109</v>
      </c>
      <c r="B102" s="14"/>
      <c r="C102" s="14"/>
      <c r="D102" s="14"/>
      <c r="E102" s="14"/>
      <c r="F102" s="14"/>
      <c r="G102" s="14"/>
      <c r="H102" s="14"/>
      <c r="I102" s="17">
        <f t="shared" ref="I102" si="13">I101</f>
        <v>45</v>
      </c>
    </row>
    <row r="103" spans="1:9" s="3" customFormat="1" ht="24" x14ac:dyDescent="0.2">
      <c r="A103" s="39" t="s">
        <v>113</v>
      </c>
      <c r="B103" s="40" t="s">
        <v>114</v>
      </c>
      <c r="C103" s="41" t="s">
        <v>115</v>
      </c>
      <c r="D103" s="39">
        <v>0</v>
      </c>
      <c r="E103" s="39">
        <v>0</v>
      </c>
      <c r="F103" s="39">
        <v>1</v>
      </c>
      <c r="G103" s="39">
        <v>0</v>
      </c>
      <c r="H103" s="39">
        <v>0</v>
      </c>
      <c r="I103" s="42">
        <v>84</v>
      </c>
    </row>
    <row r="104" spans="1:9" s="3" customFormat="1" ht="24" x14ac:dyDescent="0.2">
      <c r="A104" s="43" t="s">
        <v>113</v>
      </c>
      <c r="B104" s="44" t="s">
        <v>116</v>
      </c>
      <c r="C104" s="45" t="s">
        <v>115</v>
      </c>
      <c r="D104" s="43">
        <v>0</v>
      </c>
      <c r="E104" s="43">
        <v>0</v>
      </c>
      <c r="F104" s="43">
        <v>1</v>
      </c>
      <c r="G104" s="43">
        <v>0</v>
      </c>
      <c r="H104" s="43">
        <v>0</v>
      </c>
      <c r="I104" s="46">
        <v>56</v>
      </c>
    </row>
    <row r="105" spans="1:9" s="3" customFormat="1" ht="12" x14ac:dyDescent="0.2">
      <c r="A105" s="47" t="s">
        <v>113</v>
      </c>
      <c r="B105" s="12"/>
      <c r="C105" s="12"/>
      <c r="D105" s="12"/>
      <c r="E105" s="12"/>
      <c r="F105" s="12"/>
      <c r="G105" s="12"/>
      <c r="H105" s="12"/>
      <c r="I105" s="13">
        <f>SUM(I103:I104)</f>
        <v>140</v>
      </c>
    </row>
    <row r="106" spans="1:9" x14ac:dyDescent="0.25">
      <c r="A106" s="14" t="s">
        <v>113</v>
      </c>
      <c r="B106" s="14"/>
      <c r="C106" s="14"/>
      <c r="D106" s="14"/>
      <c r="E106" s="14"/>
      <c r="F106" s="14"/>
      <c r="G106" s="14"/>
      <c r="H106" s="14"/>
      <c r="I106" s="17">
        <f t="shared" ref="I106" si="14">I105</f>
        <v>140</v>
      </c>
    </row>
    <row r="107" spans="1:9" x14ac:dyDescent="0.25">
      <c r="A107" s="31" t="s">
        <v>117</v>
      </c>
      <c r="B107" s="32" t="s">
        <v>118</v>
      </c>
      <c r="C107" s="7" t="s">
        <v>119</v>
      </c>
      <c r="D107" s="31">
        <v>0</v>
      </c>
      <c r="E107" s="31">
        <v>0</v>
      </c>
      <c r="F107" s="31">
        <v>1</v>
      </c>
      <c r="G107" s="31">
        <v>0</v>
      </c>
      <c r="H107" s="31">
        <v>0</v>
      </c>
      <c r="I107" s="33">
        <v>6</v>
      </c>
    </row>
    <row r="108" spans="1:9" x14ac:dyDescent="0.25">
      <c r="A108" s="31" t="s">
        <v>117</v>
      </c>
      <c r="B108" s="6" t="s">
        <v>120</v>
      </c>
      <c r="C108" s="7" t="s">
        <v>119</v>
      </c>
      <c r="D108" s="31">
        <v>0</v>
      </c>
      <c r="E108" s="31">
        <v>0</v>
      </c>
      <c r="F108" s="31">
        <v>1</v>
      </c>
      <c r="G108" s="31">
        <v>0</v>
      </c>
      <c r="H108" s="31">
        <v>0</v>
      </c>
      <c r="I108" s="33">
        <v>6</v>
      </c>
    </row>
    <row r="109" spans="1:9" x14ac:dyDescent="0.25">
      <c r="A109" s="31" t="s">
        <v>117</v>
      </c>
      <c r="B109" s="32" t="s">
        <v>121</v>
      </c>
      <c r="C109" s="7" t="s">
        <v>119</v>
      </c>
      <c r="D109" s="31">
        <v>0</v>
      </c>
      <c r="E109" s="31">
        <v>0</v>
      </c>
      <c r="F109" s="31">
        <v>1</v>
      </c>
      <c r="G109" s="31">
        <v>0</v>
      </c>
      <c r="H109" s="31">
        <v>0</v>
      </c>
      <c r="I109" s="33">
        <v>30</v>
      </c>
    </row>
    <row r="110" spans="1:9" ht="36" x14ac:dyDescent="0.25">
      <c r="A110" s="31" t="s">
        <v>117</v>
      </c>
      <c r="B110" s="32" t="s">
        <v>122</v>
      </c>
      <c r="C110" s="7" t="s">
        <v>123</v>
      </c>
      <c r="D110" s="31">
        <v>0</v>
      </c>
      <c r="E110" s="31">
        <v>0</v>
      </c>
      <c r="F110" s="31">
        <v>1</v>
      </c>
      <c r="G110" s="31">
        <v>0</v>
      </c>
      <c r="H110" s="31">
        <v>0</v>
      </c>
      <c r="I110" s="33">
        <v>18</v>
      </c>
    </row>
    <row r="111" spans="1:9" ht="36" x14ac:dyDescent="0.25">
      <c r="A111" s="31" t="s">
        <v>117</v>
      </c>
      <c r="B111" s="6" t="s">
        <v>124</v>
      </c>
      <c r="C111" s="7" t="s">
        <v>123</v>
      </c>
      <c r="D111" s="31">
        <v>0</v>
      </c>
      <c r="E111" s="31">
        <v>0</v>
      </c>
      <c r="F111" s="31">
        <v>1</v>
      </c>
      <c r="G111" s="31">
        <v>0</v>
      </c>
      <c r="H111" s="31">
        <v>0</v>
      </c>
      <c r="I111" s="33">
        <v>24</v>
      </c>
    </row>
    <row r="112" spans="1:9" x14ac:dyDescent="0.25">
      <c r="A112" s="31" t="s">
        <v>117</v>
      </c>
      <c r="B112" s="32" t="s">
        <v>125</v>
      </c>
      <c r="C112" s="7" t="s">
        <v>119</v>
      </c>
      <c r="D112" s="31">
        <v>0</v>
      </c>
      <c r="E112" s="31">
        <v>0</v>
      </c>
      <c r="F112" s="31">
        <v>1</v>
      </c>
      <c r="G112" s="31">
        <v>0</v>
      </c>
      <c r="H112" s="31">
        <v>0</v>
      </c>
      <c r="I112" s="33">
        <v>12</v>
      </c>
    </row>
    <row r="113" spans="1:9" x14ac:dyDescent="0.25">
      <c r="A113" s="12" t="s">
        <v>117</v>
      </c>
      <c r="B113" s="12"/>
      <c r="C113" s="12"/>
      <c r="D113" s="12"/>
      <c r="E113" s="12"/>
      <c r="F113" s="12"/>
      <c r="G113" s="12"/>
      <c r="H113" s="12"/>
      <c r="I113" s="13">
        <f>SUM(I107:I112)</f>
        <v>96</v>
      </c>
    </row>
    <row r="114" spans="1:9" x14ac:dyDescent="0.25">
      <c r="A114" s="14" t="s">
        <v>117</v>
      </c>
      <c r="B114" s="14"/>
      <c r="C114" s="14"/>
      <c r="D114" s="14"/>
      <c r="E114" s="14"/>
      <c r="F114" s="14"/>
      <c r="G114" s="14"/>
      <c r="H114" s="14"/>
      <c r="I114" s="17">
        <f t="shared" ref="I114" si="15">I113</f>
        <v>96</v>
      </c>
    </row>
    <row r="115" spans="1:9" s="49" customFormat="1" x14ac:dyDescent="0.25">
      <c r="A115" s="21" t="s">
        <v>126</v>
      </c>
      <c r="B115" s="21" t="s">
        <v>127</v>
      </c>
      <c r="C115" s="21" t="s">
        <v>128</v>
      </c>
      <c r="D115" s="21">
        <v>0</v>
      </c>
      <c r="E115" s="21">
        <v>0</v>
      </c>
      <c r="F115" s="21">
        <v>1</v>
      </c>
      <c r="G115" s="21">
        <v>0</v>
      </c>
      <c r="H115" s="21">
        <v>0</v>
      </c>
      <c r="I115" s="22">
        <v>44</v>
      </c>
    </row>
    <row r="116" spans="1:9" s="49" customFormat="1" x14ac:dyDescent="0.25">
      <c r="A116" s="50" t="s">
        <v>126</v>
      </c>
      <c r="B116" s="50"/>
      <c r="C116" s="50"/>
      <c r="D116" s="50"/>
      <c r="E116" s="50"/>
      <c r="F116" s="50"/>
      <c r="G116" s="50"/>
      <c r="H116" s="50"/>
      <c r="I116" s="51">
        <f t="shared" ref="I116" si="16">SUM(I115:I115)</f>
        <v>44</v>
      </c>
    </row>
    <row r="117" spans="1:9" ht="24" x14ac:dyDescent="0.25">
      <c r="A117" s="52" t="s">
        <v>126</v>
      </c>
      <c r="B117" s="53" t="s">
        <v>129</v>
      </c>
      <c r="C117" s="54" t="s">
        <v>128</v>
      </c>
      <c r="D117" s="52">
        <v>0</v>
      </c>
      <c r="E117" s="52">
        <v>0</v>
      </c>
      <c r="F117" s="52">
        <v>1</v>
      </c>
      <c r="G117" s="52">
        <v>0</v>
      </c>
      <c r="H117" s="52">
        <v>0</v>
      </c>
      <c r="I117" s="55">
        <v>115</v>
      </c>
    </row>
    <row r="118" spans="1:9" x14ac:dyDescent="0.25">
      <c r="A118" s="31" t="s">
        <v>126</v>
      </c>
      <c r="B118" s="4" t="s">
        <v>130</v>
      </c>
      <c r="C118" s="5" t="s">
        <v>128</v>
      </c>
      <c r="D118" s="31">
        <v>0</v>
      </c>
      <c r="E118" s="31">
        <v>0</v>
      </c>
      <c r="F118" s="31">
        <v>1</v>
      </c>
      <c r="G118" s="31">
        <v>0</v>
      </c>
      <c r="H118" s="31">
        <v>0</v>
      </c>
      <c r="I118" s="56">
        <v>288</v>
      </c>
    </row>
    <row r="119" spans="1:9" x14ac:dyDescent="0.25">
      <c r="A119" s="12" t="s">
        <v>126</v>
      </c>
      <c r="B119" s="10"/>
      <c r="C119" s="10"/>
      <c r="D119" s="12"/>
      <c r="E119" s="12"/>
      <c r="F119" s="12"/>
      <c r="G119" s="12"/>
      <c r="H119" s="12"/>
      <c r="I119" s="57">
        <f t="shared" ref="I119" si="17">SUM(I117:I118)</f>
        <v>403</v>
      </c>
    </row>
    <row r="120" spans="1:9" x14ac:dyDescent="0.25">
      <c r="A120" s="31" t="s">
        <v>126</v>
      </c>
      <c r="B120" s="5" t="s">
        <v>131</v>
      </c>
      <c r="C120" s="4" t="s">
        <v>128</v>
      </c>
      <c r="D120" s="31">
        <v>0</v>
      </c>
      <c r="E120" s="31">
        <v>0</v>
      </c>
      <c r="F120" s="31">
        <v>1</v>
      </c>
      <c r="G120" s="31">
        <v>0</v>
      </c>
      <c r="H120" s="31">
        <v>0</v>
      </c>
      <c r="I120" s="56">
        <v>40</v>
      </c>
    </row>
    <row r="121" spans="1:9" x14ac:dyDescent="0.25">
      <c r="A121" s="31" t="s">
        <v>126</v>
      </c>
      <c r="B121" s="4" t="s">
        <v>132</v>
      </c>
      <c r="C121" s="4" t="s">
        <v>128</v>
      </c>
      <c r="D121" s="31">
        <v>0</v>
      </c>
      <c r="E121" s="31">
        <v>0</v>
      </c>
      <c r="F121" s="31">
        <v>1</v>
      </c>
      <c r="G121" s="31">
        <v>0</v>
      </c>
      <c r="H121" s="31">
        <v>0</v>
      </c>
      <c r="I121" s="56">
        <v>40</v>
      </c>
    </row>
    <row r="122" spans="1:9" x14ac:dyDescent="0.25">
      <c r="A122" s="31" t="s">
        <v>126</v>
      </c>
      <c r="B122" s="4" t="s">
        <v>133</v>
      </c>
      <c r="C122" s="4" t="s">
        <v>128</v>
      </c>
      <c r="D122" s="31">
        <v>0</v>
      </c>
      <c r="E122" s="31">
        <v>0</v>
      </c>
      <c r="F122" s="31">
        <v>1</v>
      </c>
      <c r="G122" s="31">
        <v>0</v>
      </c>
      <c r="H122" s="31">
        <v>0</v>
      </c>
      <c r="I122" s="56">
        <v>40</v>
      </c>
    </row>
    <row r="123" spans="1:9" x14ac:dyDescent="0.25">
      <c r="A123" s="12" t="s">
        <v>126</v>
      </c>
      <c r="B123" s="10"/>
      <c r="C123" s="10"/>
      <c r="D123" s="12"/>
      <c r="E123" s="12"/>
      <c r="F123" s="12"/>
      <c r="G123" s="12"/>
      <c r="H123" s="12"/>
      <c r="I123" s="57">
        <f t="shared" ref="I123" si="18">SUM(I120:I122)</f>
        <v>120</v>
      </c>
    </row>
    <row r="124" spans="1:9" x14ac:dyDescent="0.25">
      <c r="A124" s="14" t="s">
        <v>134</v>
      </c>
      <c r="B124" s="15"/>
      <c r="C124" s="15"/>
      <c r="D124" s="14"/>
      <c r="E124" s="14"/>
      <c r="F124" s="14"/>
      <c r="G124" s="14"/>
      <c r="H124" s="14"/>
      <c r="I124" s="58">
        <f>SUM(I116+I119+I123)</f>
        <v>567</v>
      </c>
    </row>
    <row r="125" spans="1:9" ht="24" x14ac:dyDescent="0.25">
      <c r="A125" s="31" t="s">
        <v>135</v>
      </c>
      <c r="B125" s="27" t="s">
        <v>136</v>
      </c>
      <c r="C125" s="59" t="s">
        <v>137</v>
      </c>
      <c r="D125" s="31">
        <v>0</v>
      </c>
      <c r="E125" s="31">
        <v>0</v>
      </c>
      <c r="F125" s="31">
        <v>1</v>
      </c>
      <c r="G125" s="31">
        <v>0</v>
      </c>
      <c r="H125" s="31">
        <v>0</v>
      </c>
      <c r="I125" s="33">
        <v>29</v>
      </c>
    </row>
    <row r="126" spans="1:9" x14ac:dyDescent="0.25">
      <c r="A126" s="12" t="s">
        <v>135</v>
      </c>
      <c r="B126" s="12"/>
      <c r="C126" s="12"/>
      <c r="D126" s="12"/>
      <c r="E126" s="12"/>
      <c r="F126" s="12"/>
      <c r="G126" s="12"/>
      <c r="H126" s="12"/>
      <c r="I126" s="13">
        <f t="shared" ref="I126:I127" si="19">I125</f>
        <v>29</v>
      </c>
    </row>
    <row r="127" spans="1:9" x14ac:dyDescent="0.25">
      <c r="A127" s="14" t="s">
        <v>135</v>
      </c>
      <c r="B127" s="15"/>
      <c r="C127" s="15"/>
      <c r="D127" s="14"/>
      <c r="E127" s="14"/>
      <c r="F127" s="14"/>
      <c r="G127" s="14"/>
      <c r="H127" s="14"/>
      <c r="I127" s="17">
        <f t="shared" si="19"/>
        <v>29</v>
      </c>
    </row>
    <row r="128" spans="1:9" x14ac:dyDescent="0.25">
      <c r="A128" s="6" t="s">
        <v>138</v>
      </c>
      <c r="B128" s="6" t="s">
        <v>139</v>
      </c>
      <c r="C128" s="6" t="s">
        <v>140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9">
        <v>2</v>
      </c>
    </row>
    <row r="129" spans="1:9" x14ac:dyDescent="0.25">
      <c r="A129" s="31" t="s">
        <v>138</v>
      </c>
      <c r="B129" s="6" t="s">
        <v>141</v>
      </c>
      <c r="C129" s="21" t="s">
        <v>142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3">
        <v>4</v>
      </c>
    </row>
    <row r="130" spans="1:9" x14ac:dyDescent="0.25">
      <c r="A130" s="12" t="s">
        <v>138</v>
      </c>
      <c r="B130" s="12"/>
      <c r="C130" s="12"/>
      <c r="D130" s="12"/>
      <c r="E130" s="12"/>
      <c r="F130" s="12"/>
      <c r="G130" s="12"/>
      <c r="H130" s="12"/>
      <c r="I130" s="13">
        <f>SUM(I128:I129)</f>
        <v>6</v>
      </c>
    </row>
    <row r="131" spans="1:9" x14ac:dyDescent="0.25">
      <c r="A131" s="14" t="s">
        <v>138</v>
      </c>
      <c r="B131" s="14"/>
      <c r="C131" s="14"/>
      <c r="D131" s="14"/>
      <c r="E131" s="14"/>
      <c r="F131" s="14"/>
      <c r="G131" s="14"/>
      <c r="H131" s="14"/>
      <c r="I131" s="17">
        <f>I130</f>
        <v>6</v>
      </c>
    </row>
    <row r="132" spans="1:9" ht="24" x14ac:dyDescent="0.25">
      <c r="A132" s="60" t="s">
        <v>143</v>
      </c>
      <c r="B132" s="19" t="s">
        <v>144</v>
      </c>
      <c r="C132" s="48" t="s">
        <v>145</v>
      </c>
      <c r="D132" s="21">
        <v>0</v>
      </c>
      <c r="E132" s="21">
        <v>0</v>
      </c>
      <c r="F132" s="21">
        <v>1</v>
      </c>
      <c r="G132" s="21">
        <v>0</v>
      </c>
      <c r="H132" s="21">
        <v>0</v>
      </c>
      <c r="I132" s="22">
        <v>56</v>
      </c>
    </row>
    <row r="133" spans="1:9" s="62" customFormat="1" x14ac:dyDescent="0.25">
      <c r="A133" s="61" t="s">
        <v>143</v>
      </c>
      <c r="B133" s="10"/>
      <c r="C133" s="10"/>
      <c r="D133" s="12"/>
      <c r="E133" s="12"/>
      <c r="F133" s="12"/>
      <c r="G133" s="12"/>
      <c r="H133" s="12"/>
      <c r="I133" s="57">
        <f t="shared" ref="I133" si="20">SUM(I132:I132)</f>
        <v>56</v>
      </c>
    </row>
    <row r="134" spans="1:9" x14ac:dyDescent="0.25">
      <c r="A134" s="63" t="s">
        <v>143</v>
      </c>
      <c r="B134" s="14"/>
      <c r="C134" s="14"/>
      <c r="D134" s="14"/>
      <c r="E134" s="14"/>
      <c r="F134" s="14"/>
      <c r="G134" s="14"/>
      <c r="H134" s="14"/>
      <c r="I134" s="17">
        <f>I133</f>
        <v>56</v>
      </c>
    </row>
    <row r="135" spans="1:9" x14ac:dyDescent="0.25">
      <c r="A135" s="31" t="s">
        <v>146</v>
      </c>
      <c r="B135" s="6" t="s">
        <v>147</v>
      </c>
      <c r="C135" s="21" t="s">
        <v>148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3">
        <v>72</v>
      </c>
    </row>
    <row r="136" spans="1:9" x14ac:dyDescent="0.25">
      <c r="A136" s="12" t="s">
        <v>146</v>
      </c>
      <c r="B136" s="12"/>
      <c r="C136" s="12"/>
      <c r="D136" s="12"/>
      <c r="E136" s="12"/>
      <c r="F136" s="12"/>
      <c r="G136" s="12"/>
      <c r="H136" s="12"/>
      <c r="I136" s="13">
        <f>SUM(I135:I135)</f>
        <v>72</v>
      </c>
    </row>
    <row r="137" spans="1:9" x14ac:dyDescent="0.25">
      <c r="A137" s="14" t="s">
        <v>149</v>
      </c>
      <c r="B137" s="14"/>
      <c r="C137" s="14"/>
      <c r="D137" s="14"/>
      <c r="E137" s="14"/>
      <c r="F137" s="14"/>
      <c r="G137" s="14"/>
      <c r="H137" s="14"/>
      <c r="I137" s="17">
        <f>I136</f>
        <v>72</v>
      </c>
    </row>
    <row r="138" spans="1:9" x14ac:dyDescent="0.25">
      <c r="A138" s="31" t="s">
        <v>150</v>
      </c>
      <c r="B138" s="5" t="s">
        <v>151</v>
      </c>
      <c r="C138" s="32" t="s">
        <v>152</v>
      </c>
      <c r="D138" s="31">
        <v>1</v>
      </c>
      <c r="E138" s="31">
        <v>0</v>
      </c>
      <c r="F138" s="31">
        <v>0</v>
      </c>
      <c r="G138" s="31">
        <v>0</v>
      </c>
      <c r="H138" s="31">
        <v>0</v>
      </c>
      <c r="I138" s="33">
        <v>40</v>
      </c>
    </row>
    <row r="139" spans="1:9" x14ac:dyDescent="0.25">
      <c r="A139" s="31" t="s">
        <v>150</v>
      </c>
      <c r="B139" s="5" t="s">
        <v>153</v>
      </c>
      <c r="C139" s="32" t="s">
        <v>154</v>
      </c>
      <c r="D139" s="31"/>
      <c r="E139" s="31"/>
      <c r="F139" s="31"/>
      <c r="G139" s="31"/>
      <c r="H139" s="31"/>
      <c r="I139" s="33">
        <v>6</v>
      </c>
    </row>
    <row r="140" spans="1:9" x14ac:dyDescent="0.25">
      <c r="A140" s="31" t="s">
        <v>150</v>
      </c>
      <c r="B140" s="5" t="s">
        <v>155</v>
      </c>
      <c r="C140" s="32" t="s">
        <v>152</v>
      </c>
      <c r="D140" s="31">
        <v>1</v>
      </c>
      <c r="E140" s="31">
        <v>0</v>
      </c>
      <c r="F140" s="31">
        <v>0</v>
      </c>
      <c r="G140" s="31">
        <v>0</v>
      </c>
      <c r="H140" s="31">
        <v>0</v>
      </c>
      <c r="I140" s="33">
        <v>36</v>
      </c>
    </row>
    <row r="141" spans="1:9" x14ac:dyDescent="0.25">
      <c r="A141" s="12" t="s">
        <v>150</v>
      </c>
      <c r="B141" s="12"/>
      <c r="C141" s="12"/>
      <c r="D141" s="12"/>
      <c r="E141" s="12"/>
      <c r="F141" s="12"/>
      <c r="G141" s="12"/>
      <c r="H141" s="12"/>
      <c r="I141" s="13">
        <f>SUM(I138:I140)</f>
        <v>82</v>
      </c>
    </row>
    <row r="142" spans="1:9" x14ac:dyDescent="0.25">
      <c r="A142" s="14" t="s">
        <v>156</v>
      </c>
      <c r="B142" s="14"/>
      <c r="C142" s="14"/>
      <c r="D142" s="14"/>
      <c r="E142" s="14"/>
      <c r="F142" s="14"/>
      <c r="G142" s="14"/>
      <c r="H142" s="14"/>
      <c r="I142" s="17">
        <f>I141</f>
        <v>82</v>
      </c>
    </row>
    <row r="143" spans="1:9" x14ac:dyDescent="0.25">
      <c r="A143" s="31" t="s">
        <v>157</v>
      </c>
      <c r="B143" s="19" t="s">
        <v>158</v>
      </c>
      <c r="C143" s="6" t="s">
        <v>159</v>
      </c>
      <c r="D143" s="19"/>
      <c r="E143" s="19"/>
      <c r="F143" s="19"/>
      <c r="G143" s="19"/>
      <c r="H143" s="19"/>
      <c r="I143" s="64">
        <v>16</v>
      </c>
    </row>
    <row r="144" spans="1:9" s="65" customFormat="1" x14ac:dyDescent="0.25">
      <c r="A144" s="31" t="s">
        <v>157</v>
      </c>
      <c r="B144" s="19" t="s">
        <v>160</v>
      </c>
      <c r="C144" s="6" t="s">
        <v>159</v>
      </c>
      <c r="D144" s="19"/>
      <c r="E144" s="19"/>
      <c r="F144" s="19"/>
      <c r="G144" s="19"/>
      <c r="H144" s="19"/>
      <c r="I144" s="64">
        <v>18</v>
      </c>
    </row>
    <row r="145" spans="1:9" s="65" customFormat="1" x14ac:dyDescent="0.25">
      <c r="A145" s="31" t="s">
        <v>157</v>
      </c>
      <c r="B145" s="19" t="s">
        <v>161</v>
      </c>
      <c r="C145" s="6" t="s">
        <v>159</v>
      </c>
      <c r="D145" s="19"/>
      <c r="E145" s="19"/>
      <c r="F145" s="19"/>
      <c r="G145" s="19"/>
      <c r="H145" s="19"/>
      <c r="I145" s="64">
        <v>60</v>
      </c>
    </row>
    <row r="146" spans="1:9" s="65" customFormat="1" x14ac:dyDescent="0.25">
      <c r="A146" s="31" t="s">
        <v>157</v>
      </c>
      <c r="B146" s="6" t="s">
        <v>162</v>
      </c>
      <c r="C146" s="32" t="s">
        <v>159</v>
      </c>
      <c r="D146" s="31">
        <v>0</v>
      </c>
      <c r="E146" s="31">
        <v>0</v>
      </c>
      <c r="F146" s="31">
        <v>1</v>
      </c>
      <c r="G146" s="31">
        <v>0</v>
      </c>
      <c r="H146" s="31">
        <v>0</v>
      </c>
      <c r="I146" s="33">
        <v>45</v>
      </c>
    </row>
    <row r="147" spans="1:9" s="65" customFormat="1" x14ac:dyDescent="0.25">
      <c r="A147" s="31" t="s">
        <v>157</v>
      </c>
      <c r="B147" s="6" t="s">
        <v>163</v>
      </c>
      <c r="C147" s="32" t="s">
        <v>164</v>
      </c>
      <c r="D147" s="31"/>
      <c r="E147" s="31"/>
      <c r="F147" s="31"/>
      <c r="G147" s="31"/>
      <c r="H147" s="31"/>
      <c r="I147" s="33">
        <v>32</v>
      </c>
    </row>
    <row r="148" spans="1:9" s="65" customFormat="1" x14ac:dyDescent="0.25">
      <c r="A148" s="31" t="s">
        <v>157</v>
      </c>
      <c r="B148" s="6" t="s">
        <v>165</v>
      </c>
      <c r="C148" s="32" t="s">
        <v>159</v>
      </c>
      <c r="D148" s="31"/>
      <c r="E148" s="31"/>
      <c r="F148" s="31"/>
      <c r="G148" s="31"/>
      <c r="H148" s="31"/>
      <c r="I148" s="33">
        <v>45</v>
      </c>
    </row>
    <row r="149" spans="1:9" s="65" customFormat="1" x14ac:dyDescent="0.25">
      <c r="A149" s="12" t="s">
        <v>157</v>
      </c>
      <c r="B149" s="12"/>
      <c r="C149" s="12"/>
      <c r="D149" s="12"/>
      <c r="E149" s="12"/>
      <c r="F149" s="12"/>
      <c r="G149" s="12"/>
      <c r="H149" s="12"/>
      <c r="I149" s="13">
        <f>SUM(I143:I148)</f>
        <v>216</v>
      </c>
    </row>
    <row r="150" spans="1:9" s="65" customFormat="1" x14ac:dyDescent="0.25">
      <c r="A150" s="31" t="s">
        <v>157</v>
      </c>
      <c r="B150" s="6" t="s">
        <v>166</v>
      </c>
      <c r="C150" s="6" t="s">
        <v>164</v>
      </c>
      <c r="D150" s="31">
        <v>0</v>
      </c>
      <c r="E150" s="31">
        <v>0</v>
      </c>
      <c r="F150" s="31">
        <v>1</v>
      </c>
      <c r="G150" s="31">
        <v>0</v>
      </c>
      <c r="H150" s="31">
        <v>0</v>
      </c>
      <c r="I150" s="33">
        <v>2</v>
      </c>
    </row>
    <row r="151" spans="1:9" s="65" customFormat="1" x14ac:dyDescent="0.25">
      <c r="A151" s="12" t="s">
        <v>157</v>
      </c>
      <c r="B151" s="12"/>
      <c r="C151" s="12"/>
      <c r="D151" s="12"/>
      <c r="E151" s="12"/>
      <c r="F151" s="12"/>
      <c r="G151" s="12"/>
      <c r="H151" s="12"/>
      <c r="I151" s="13">
        <f>SUM(I150:I150)</f>
        <v>2</v>
      </c>
    </row>
    <row r="152" spans="1:9" s="65" customFormat="1" x14ac:dyDescent="0.25">
      <c r="A152" s="31" t="s">
        <v>157</v>
      </c>
      <c r="B152" s="32" t="s">
        <v>167</v>
      </c>
      <c r="C152" s="6" t="s">
        <v>164</v>
      </c>
      <c r="D152" s="31">
        <v>0</v>
      </c>
      <c r="E152" s="31">
        <v>0</v>
      </c>
      <c r="F152" s="31">
        <v>1</v>
      </c>
      <c r="G152" s="31">
        <v>0</v>
      </c>
      <c r="H152" s="31">
        <v>0</v>
      </c>
      <c r="I152" s="33">
        <v>36</v>
      </c>
    </row>
    <row r="153" spans="1:9" s="65" customFormat="1" x14ac:dyDescent="0.25">
      <c r="A153" s="12" t="s">
        <v>157</v>
      </c>
      <c r="B153" s="12"/>
      <c r="C153" s="12"/>
      <c r="D153" s="12"/>
      <c r="E153" s="12"/>
      <c r="F153" s="12"/>
      <c r="G153" s="12"/>
      <c r="H153" s="12"/>
      <c r="I153" s="13">
        <f>I152</f>
        <v>36</v>
      </c>
    </row>
    <row r="154" spans="1:9" x14ac:dyDescent="0.25">
      <c r="A154" s="14" t="s">
        <v>168</v>
      </c>
      <c r="B154" s="66"/>
      <c r="C154" s="66"/>
      <c r="D154" s="66"/>
      <c r="E154" s="66"/>
      <c r="F154" s="66"/>
      <c r="G154" s="66"/>
      <c r="H154" s="66"/>
      <c r="I154" s="17">
        <f>I149+I151+I153</f>
        <v>254</v>
      </c>
    </row>
    <row r="155" spans="1:9" x14ac:dyDescent="0.25">
      <c r="A155" s="21" t="s">
        <v>169</v>
      </c>
      <c r="B155" s="19" t="s">
        <v>170</v>
      </c>
      <c r="C155" s="21" t="s">
        <v>171</v>
      </c>
      <c r="D155" s="21"/>
      <c r="E155" s="21"/>
      <c r="F155" s="21"/>
      <c r="G155" s="21"/>
      <c r="H155" s="21"/>
      <c r="I155" s="22">
        <v>72</v>
      </c>
    </row>
    <row r="156" spans="1:9" x14ac:dyDescent="0.25">
      <c r="A156" s="12" t="s">
        <v>169</v>
      </c>
      <c r="B156" s="12"/>
      <c r="C156" s="12"/>
      <c r="D156" s="12"/>
      <c r="E156" s="12"/>
      <c r="F156" s="12"/>
      <c r="G156" s="12"/>
      <c r="H156" s="12"/>
      <c r="I156" s="13">
        <f>SUM(I155:I155)</f>
        <v>72</v>
      </c>
    </row>
    <row r="157" spans="1:9" x14ac:dyDescent="0.25">
      <c r="A157" s="14" t="s">
        <v>172</v>
      </c>
      <c r="B157" s="66"/>
      <c r="C157" s="66"/>
      <c r="D157" s="66"/>
      <c r="E157" s="66"/>
      <c r="F157" s="66"/>
      <c r="G157" s="66"/>
      <c r="H157" s="66"/>
      <c r="I157" s="17">
        <f>I156</f>
        <v>72</v>
      </c>
    </row>
    <row r="158" spans="1:9" x14ac:dyDescent="0.25">
      <c r="A158" s="19" t="s">
        <v>173</v>
      </c>
      <c r="B158" s="19" t="s">
        <v>174</v>
      </c>
      <c r="C158" s="19" t="s">
        <v>175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2">
        <v>26</v>
      </c>
    </row>
    <row r="159" spans="1:9" x14ac:dyDescent="0.25">
      <c r="A159" s="24" t="s">
        <v>173</v>
      </c>
      <c r="B159" s="12"/>
      <c r="C159" s="12"/>
      <c r="D159" s="12"/>
      <c r="E159" s="12"/>
      <c r="F159" s="12"/>
      <c r="G159" s="12"/>
      <c r="H159" s="12"/>
      <c r="I159" s="13">
        <f t="shared" ref="I159" si="21">SUM(I158:I158)</f>
        <v>26</v>
      </c>
    </row>
    <row r="160" spans="1:9" x14ac:dyDescent="0.25">
      <c r="A160" s="14" t="s">
        <v>173</v>
      </c>
      <c r="B160" s="14"/>
      <c r="C160" s="14"/>
      <c r="D160" s="14"/>
      <c r="E160" s="14"/>
      <c r="F160" s="14"/>
      <c r="G160" s="14"/>
      <c r="H160" s="14"/>
      <c r="I160" s="17">
        <f t="shared" ref="I160" si="22">I159</f>
        <v>26</v>
      </c>
    </row>
    <row r="161" spans="1:9" s="65" customFormat="1" x14ac:dyDescent="0.25">
      <c r="A161" s="20" t="s">
        <v>176</v>
      </c>
      <c r="B161" s="44" t="s">
        <v>177</v>
      </c>
      <c r="C161" s="44" t="s">
        <v>178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67">
        <v>50</v>
      </c>
    </row>
    <row r="162" spans="1:9" x14ac:dyDescent="0.25">
      <c r="A162" s="68" t="s">
        <v>176</v>
      </c>
      <c r="B162" s="68"/>
      <c r="C162" s="68"/>
      <c r="D162" s="68"/>
      <c r="E162" s="68"/>
      <c r="F162" s="68"/>
      <c r="G162" s="68"/>
      <c r="H162" s="68"/>
      <c r="I162" s="13">
        <f t="shared" ref="I162" si="23">SUM(I161:I161)</f>
        <v>50</v>
      </c>
    </row>
    <row r="163" spans="1:9" x14ac:dyDescent="0.25">
      <c r="A163" s="14" t="s">
        <v>176</v>
      </c>
      <c r="B163" s="14"/>
      <c r="C163" s="14"/>
      <c r="D163" s="14"/>
      <c r="E163" s="14"/>
      <c r="F163" s="14"/>
      <c r="G163" s="14"/>
      <c r="H163" s="14"/>
      <c r="I163" s="17">
        <f>I162</f>
        <v>50</v>
      </c>
    </row>
    <row r="164" spans="1:9" ht="24" x14ac:dyDescent="0.25">
      <c r="A164" s="34" t="s">
        <v>179</v>
      </c>
      <c r="B164" s="32" t="s">
        <v>180</v>
      </c>
      <c r="C164" s="59" t="s">
        <v>181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3">
        <v>20</v>
      </c>
    </row>
    <row r="165" spans="1:9" ht="24" x14ac:dyDescent="0.25">
      <c r="A165" s="34" t="s">
        <v>179</v>
      </c>
      <c r="B165" s="32" t="s">
        <v>182</v>
      </c>
      <c r="C165" s="59" t="s">
        <v>181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3">
        <v>14</v>
      </c>
    </row>
    <row r="166" spans="1:9" ht="24" x14ac:dyDescent="0.25">
      <c r="A166" s="34" t="s">
        <v>179</v>
      </c>
      <c r="B166" s="32" t="s">
        <v>183</v>
      </c>
      <c r="C166" s="59" t="s">
        <v>181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3">
        <v>20</v>
      </c>
    </row>
    <row r="167" spans="1:9" ht="24" x14ac:dyDescent="0.25">
      <c r="A167" s="34" t="s">
        <v>179</v>
      </c>
      <c r="B167" s="32" t="s">
        <v>184</v>
      </c>
      <c r="C167" s="59" t="s">
        <v>181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3">
        <v>18</v>
      </c>
    </row>
    <row r="168" spans="1:9" ht="24" x14ac:dyDescent="0.25">
      <c r="A168" s="34" t="s">
        <v>179</v>
      </c>
      <c r="B168" s="32" t="s">
        <v>185</v>
      </c>
      <c r="C168" s="59" t="s">
        <v>181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3">
        <v>72</v>
      </c>
    </row>
    <row r="169" spans="1:9" ht="24" x14ac:dyDescent="0.25">
      <c r="A169" s="34" t="s">
        <v>179</v>
      </c>
      <c r="B169" s="32" t="s">
        <v>186</v>
      </c>
      <c r="C169" s="59" t="s">
        <v>181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3">
        <v>42</v>
      </c>
    </row>
    <row r="170" spans="1:9" x14ac:dyDescent="0.25">
      <c r="A170" s="24" t="s">
        <v>179</v>
      </c>
      <c r="B170" s="12"/>
      <c r="C170" s="12"/>
      <c r="D170" s="12"/>
      <c r="E170" s="12"/>
      <c r="F170" s="12"/>
      <c r="G170" s="12"/>
      <c r="H170" s="12"/>
      <c r="I170" s="13">
        <f>SUM(I164:I169)</f>
        <v>186</v>
      </c>
    </row>
    <row r="171" spans="1:9" ht="24" x14ac:dyDescent="0.25">
      <c r="A171" s="34" t="s">
        <v>179</v>
      </c>
      <c r="B171" s="32" t="s">
        <v>187</v>
      </c>
      <c r="C171" s="59" t="s">
        <v>181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3">
        <v>30</v>
      </c>
    </row>
    <row r="172" spans="1:9" ht="24" x14ac:dyDescent="0.25">
      <c r="A172" s="34" t="s">
        <v>179</v>
      </c>
      <c r="B172" s="32" t="s">
        <v>188</v>
      </c>
      <c r="C172" s="59" t="s">
        <v>181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3">
        <v>40</v>
      </c>
    </row>
    <row r="173" spans="1:9" x14ac:dyDescent="0.25">
      <c r="A173" s="24" t="s">
        <v>179</v>
      </c>
      <c r="B173" s="12"/>
      <c r="C173" s="12"/>
      <c r="D173" s="12"/>
      <c r="E173" s="12"/>
      <c r="F173" s="12"/>
      <c r="G173" s="12"/>
      <c r="H173" s="12"/>
      <c r="I173" s="13">
        <f>SUM(I171:I172)</f>
        <v>70</v>
      </c>
    </row>
    <row r="174" spans="1:9" ht="24" x14ac:dyDescent="0.25">
      <c r="A174" s="32" t="s">
        <v>179</v>
      </c>
      <c r="B174" s="32" t="s">
        <v>189</v>
      </c>
      <c r="C174" s="7" t="s">
        <v>181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9">
        <v>24</v>
      </c>
    </row>
    <row r="175" spans="1:9" ht="24" x14ac:dyDescent="0.25">
      <c r="A175" s="32" t="s">
        <v>179</v>
      </c>
      <c r="B175" s="32" t="s">
        <v>190</v>
      </c>
      <c r="C175" s="7" t="s">
        <v>181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9">
        <v>4</v>
      </c>
    </row>
    <row r="176" spans="1:9" x14ac:dyDescent="0.25">
      <c r="A176" s="24" t="s">
        <v>179</v>
      </c>
      <c r="B176" s="12"/>
      <c r="C176" s="12"/>
      <c r="D176" s="12"/>
      <c r="E176" s="12"/>
      <c r="F176" s="12"/>
      <c r="G176" s="12"/>
      <c r="H176" s="12"/>
      <c r="I176" s="13">
        <f>SUM(I174:I175)</f>
        <v>28</v>
      </c>
    </row>
    <row r="177" spans="1:9" ht="24" x14ac:dyDescent="0.25">
      <c r="A177" s="5" t="s">
        <v>179</v>
      </c>
      <c r="B177" s="32" t="s">
        <v>191</v>
      </c>
      <c r="C177" s="7" t="s">
        <v>181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3">
        <v>17</v>
      </c>
    </row>
    <row r="178" spans="1:9" ht="24" x14ac:dyDescent="0.25">
      <c r="A178" s="5" t="s">
        <v>179</v>
      </c>
      <c r="B178" s="32" t="s">
        <v>192</v>
      </c>
      <c r="C178" s="7" t="s">
        <v>181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3">
        <v>18</v>
      </c>
    </row>
    <row r="179" spans="1:9" ht="24" x14ac:dyDescent="0.25">
      <c r="A179" s="5" t="s">
        <v>179</v>
      </c>
      <c r="B179" s="32" t="s">
        <v>193</v>
      </c>
      <c r="C179" s="7" t="s">
        <v>181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3">
        <v>36</v>
      </c>
    </row>
    <row r="180" spans="1:9" ht="24" x14ac:dyDescent="0.25">
      <c r="A180" s="5" t="s">
        <v>179</v>
      </c>
      <c r="B180" s="32" t="s">
        <v>194</v>
      </c>
      <c r="C180" s="7" t="s">
        <v>181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3">
        <v>36</v>
      </c>
    </row>
    <row r="181" spans="1:9" x14ac:dyDescent="0.25">
      <c r="A181" s="25" t="s">
        <v>179</v>
      </c>
      <c r="B181" s="12"/>
      <c r="C181" s="12"/>
      <c r="D181" s="12"/>
      <c r="E181" s="12"/>
      <c r="F181" s="12"/>
      <c r="G181" s="12"/>
      <c r="H181" s="12"/>
      <c r="I181" s="13">
        <f t="shared" ref="I181" si="24">SUM(I177:I180)</f>
        <v>107</v>
      </c>
    </row>
    <row r="182" spans="1:9" ht="15.75" thickBot="1" x14ac:dyDescent="0.3">
      <c r="A182" s="69" t="s">
        <v>179</v>
      </c>
      <c r="B182" s="70"/>
      <c r="C182" s="70"/>
      <c r="D182" s="70"/>
      <c r="E182" s="70"/>
      <c r="F182" s="70"/>
      <c r="G182" s="70"/>
      <c r="H182" s="70"/>
      <c r="I182" s="71">
        <f>I176+I173+I170+I181</f>
        <v>391</v>
      </c>
    </row>
    <row r="183" spans="1:9" x14ac:dyDescent="0.25">
      <c r="A183" s="28" t="s">
        <v>195</v>
      </c>
      <c r="B183" s="6" t="s">
        <v>196</v>
      </c>
      <c r="C183" s="27" t="s">
        <v>197</v>
      </c>
      <c r="D183" s="31">
        <v>0</v>
      </c>
      <c r="E183" s="31">
        <v>0</v>
      </c>
      <c r="F183" s="31">
        <v>1</v>
      </c>
      <c r="G183" s="31">
        <v>0</v>
      </c>
      <c r="H183" s="31">
        <v>0</v>
      </c>
      <c r="I183" s="33">
        <v>24</v>
      </c>
    </row>
    <row r="184" spans="1:9" x14ac:dyDescent="0.25">
      <c r="A184" s="28" t="s">
        <v>195</v>
      </c>
      <c r="B184" s="6" t="s">
        <v>198</v>
      </c>
      <c r="C184" s="7" t="s">
        <v>197</v>
      </c>
      <c r="D184" s="31">
        <v>0</v>
      </c>
      <c r="E184" s="31">
        <v>0</v>
      </c>
      <c r="F184" s="31">
        <v>1</v>
      </c>
      <c r="G184" s="31">
        <v>0</v>
      </c>
      <c r="H184" s="31">
        <v>0</v>
      </c>
      <c r="I184" s="33">
        <v>10</v>
      </c>
    </row>
    <row r="185" spans="1:9" x14ac:dyDescent="0.25">
      <c r="A185" s="72" t="s">
        <v>195</v>
      </c>
      <c r="B185" s="12"/>
      <c r="C185" s="12"/>
      <c r="D185" s="12"/>
      <c r="E185" s="12"/>
      <c r="F185" s="12"/>
      <c r="G185" s="12"/>
      <c r="H185" s="12"/>
      <c r="I185" s="13">
        <f t="shared" ref="I185" si="25">SUM(I183:I184)</f>
        <v>34</v>
      </c>
    </row>
    <row r="186" spans="1:9" x14ac:dyDescent="0.25">
      <c r="A186" s="73" t="s">
        <v>195</v>
      </c>
      <c r="B186" s="14"/>
      <c r="C186" s="14"/>
      <c r="D186" s="14"/>
      <c r="E186" s="14"/>
      <c r="F186" s="14"/>
      <c r="G186" s="14"/>
      <c r="H186" s="14"/>
      <c r="I186" s="17">
        <f>I185</f>
        <v>34</v>
      </c>
    </row>
    <row r="187" spans="1:9" ht="24" x14ac:dyDescent="0.25">
      <c r="A187" s="31" t="s">
        <v>199</v>
      </c>
      <c r="B187" s="32" t="s">
        <v>200</v>
      </c>
      <c r="C187" s="59" t="s">
        <v>201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3">
        <v>72</v>
      </c>
    </row>
    <row r="188" spans="1:9" x14ac:dyDescent="0.25">
      <c r="A188" s="12" t="s">
        <v>199</v>
      </c>
      <c r="B188" s="12"/>
      <c r="C188" s="12"/>
      <c r="D188" s="12"/>
      <c r="E188" s="12"/>
      <c r="F188" s="12"/>
      <c r="G188" s="12"/>
      <c r="H188" s="12"/>
      <c r="I188" s="13">
        <f t="shared" ref="I188" si="26">SUM(I187:I187)</f>
        <v>72</v>
      </c>
    </row>
    <row r="189" spans="1:9" ht="15.75" thickBot="1" x14ac:dyDescent="0.3">
      <c r="A189" s="70" t="s">
        <v>202</v>
      </c>
      <c r="B189" s="70"/>
      <c r="C189" s="70"/>
      <c r="D189" s="70"/>
      <c r="E189" s="70"/>
      <c r="F189" s="70"/>
      <c r="G189" s="70"/>
      <c r="H189" s="70"/>
      <c r="I189" s="71">
        <f>I188</f>
        <v>72</v>
      </c>
    </row>
    <row r="190" spans="1:9" x14ac:dyDescent="0.25">
      <c r="A190" s="74" t="s">
        <v>205</v>
      </c>
      <c r="B190" s="75"/>
      <c r="C190" s="75"/>
      <c r="D190" s="74"/>
      <c r="E190" s="74"/>
      <c r="F190" s="74"/>
      <c r="G190" s="74"/>
      <c r="H190" s="74"/>
      <c r="I190" s="76">
        <f>I189+I186+I182+I163+I160+I157+I154+I142+I137+I134+I131+I127+I124+I114+I106+I102+I98+I95+I90+I82+I79+I76+I57+I52+I14+I11+I7</f>
        <v>5061</v>
      </c>
    </row>
    <row r="191" spans="1:9" x14ac:dyDescent="0.25">
      <c r="A191" s="38"/>
      <c r="B191" s="38"/>
      <c r="C191" s="38"/>
      <c r="D191" s="38"/>
      <c r="E191" s="38"/>
      <c r="F191" s="38"/>
      <c r="G191" s="38"/>
      <c r="H191" s="38"/>
      <c r="I191" s="77"/>
    </row>
    <row r="192" spans="1:9" x14ac:dyDescent="0.25">
      <c r="A192" s="38"/>
      <c r="B192" s="38"/>
      <c r="C192" s="38"/>
      <c r="D192" s="38"/>
      <c r="E192" s="38"/>
      <c r="F192" s="38"/>
      <c r="G192" s="38"/>
      <c r="H192" s="38"/>
      <c r="I192" s="77"/>
    </row>
    <row r="193" spans="1:9" x14ac:dyDescent="0.25">
      <c r="A193" s="38"/>
      <c r="B193" s="38"/>
      <c r="C193" s="38"/>
      <c r="D193" s="38"/>
      <c r="E193" s="38"/>
      <c r="F193" s="38"/>
      <c r="G193" s="38"/>
      <c r="H193" s="38"/>
      <c r="I193" s="77"/>
    </row>
    <row r="199" spans="1:9" x14ac:dyDescent="0.25">
      <c r="G199" s="79"/>
      <c r="H199" s="80"/>
    </row>
    <row r="200" spans="1:9" x14ac:dyDescent="0.25">
      <c r="G200" s="79"/>
      <c r="H200" s="80"/>
    </row>
    <row r="201" spans="1:9" x14ac:dyDescent="0.25">
      <c r="G201" s="79"/>
      <c r="H201" s="80"/>
    </row>
    <row r="202" spans="1:9" x14ac:dyDescent="0.25">
      <c r="G202" s="79"/>
      <c r="H202" s="80"/>
    </row>
    <row r="203" spans="1:9" x14ac:dyDescent="0.25">
      <c r="G203" s="79"/>
      <c r="H203" s="80"/>
    </row>
    <row r="204" spans="1:9" x14ac:dyDescent="0.25">
      <c r="G204" s="79"/>
      <c r="H204" s="80"/>
    </row>
    <row r="205" spans="1:9" x14ac:dyDescent="0.25">
      <c r="G205" s="79"/>
      <c r="H205" s="80"/>
    </row>
    <row r="206" spans="1:9" x14ac:dyDescent="0.25">
      <c r="G206" s="79"/>
      <c r="H206" s="80"/>
    </row>
    <row r="207" spans="1:9" x14ac:dyDescent="0.25">
      <c r="G207" s="79"/>
      <c r="H207" s="80"/>
    </row>
    <row r="208" spans="1:9" x14ac:dyDescent="0.25">
      <c r="A208" s="38"/>
      <c r="B208" s="38"/>
      <c r="C208" s="38"/>
      <c r="D208" s="38"/>
      <c r="E208" s="38"/>
      <c r="F208" s="38"/>
      <c r="G208" s="79"/>
      <c r="H208" s="80"/>
      <c r="I208" s="38"/>
    </row>
    <row r="209" spans="1:9" x14ac:dyDescent="0.25">
      <c r="A209" s="38"/>
      <c r="B209" s="38"/>
      <c r="C209" s="38"/>
      <c r="D209" s="38"/>
      <c r="E209" s="38"/>
      <c r="F209" s="38"/>
      <c r="G209" s="79"/>
      <c r="H209" s="80"/>
      <c r="I209" s="38"/>
    </row>
    <row r="210" spans="1:9" x14ac:dyDescent="0.25">
      <c r="A210" s="38"/>
      <c r="B210" s="38"/>
      <c r="C210" s="38"/>
      <c r="D210" s="38"/>
      <c r="E210" s="38"/>
      <c r="F210" s="38"/>
      <c r="G210" s="79"/>
      <c r="H210" s="80"/>
      <c r="I210" s="38"/>
    </row>
    <row r="211" spans="1:9" x14ac:dyDescent="0.25">
      <c r="A211" s="38"/>
      <c r="B211" s="38"/>
      <c r="C211" s="38"/>
      <c r="D211" s="38"/>
      <c r="E211" s="38"/>
      <c r="F211" s="38"/>
      <c r="G211" s="79"/>
      <c r="H211" s="80"/>
      <c r="I211" s="38"/>
    </row>
    <row r="212" spans="1:9" x14ac:dyDescent="0.25">
      <c r="A212" s="38"/>
      <c r="B212" s="38"/>
      <c r="C212" s="38"/>
      <c r="D212" s="38"/>
      <c r="E212" s="38"/>
      <c r="F212" s="38"/>
      <c r="G212" s="79"/>
      <c r="H212" s="80"/>
      <c r="I212" s="38"/>
    </row>
    <row r="213" spans="1:9" x14ac:dyDescent="0.25">
      <c r="A213" s="38"/>
      <c r="B213" s="38"/>
      <c r="C213" s="38"/>
      <c r="D213" s="38"/>
      <c r="E213" s="38"/>
      <c r="F213" s="38"/>
      <c r="G213" s="79"/>
      <c r="H213" s="80"/>
      <c r="I213" s="38"/>
    </row>
    <row r="214" spans="1:9" x14ac:dyDescent="0.25">
      <c r="A214" s="38"/>
      <c r="B214" s="38"/>
      <c r="C214" s="38"/>
      <c r="D214" s="38"/>
      <c r="E214" s="38"/>
      <c r="F214" s="38"/>
      <c r="G214" s="79"/>
      <c r="H214" s="80"/>
      <c r="I214" s="38"/>
    </row>
    <row r="215" spans="1:9" x14ac:dyDescent="0.25">
      <c r="A215" s="38"/>
      <c r="B215" s="38"/>
      <c r="C215" s="38"/>
      <c r="D215" s="38"/>
      <c r="E215" s="38"/>
      <c r="F215" s="38"/>
      <c r="G215" s="79"/>
      <c r="H215" s="80"/>
      <c r="I215" s="38"/>
    </row>
    <row r="216" spans="1:9" x14ac:dyDescent="0.25">
      <c r="A216" s="38"/>
      <c r="B216" s="38"/>
      <c r="C216" s="38"/>
      <c r="D216" s="38"/>
      <c r="E216" s="38"/>
      <c r="F216" s="38"/>
      <c r="G216" s="79"/>
      <c r="H216" s="80"/>
      <c r="I216" s="38"/>
    </row>
    <row r="217" spans="1:9" x14ac:dyDescent="0.25">
      <c r="A217" s="38"/>
      <c r="B217" s="38"/>
      <c r="C217" s="38"/>
      <c r="D217" s="38"/>
      <c r="E217" s="38"/>
      <c r="F217" s="38"/>
      <c r="G217" s="79"/>
      <c r="H217" s="80"/>
      <c r="I217" s="38"/>
    </row>
    <row r="218" spans="1:9" x14ac:dyDescent="0.25">
      <c r="A218" s="38"/>
      <c r="B218" s="38"/>
      <c r="C218" s="38"/>
      <c r="D218" s="38"/>
      <c r="E218" s="38"/>
      <c r="F218" s="38"/>
      <c r="G218" s="79"/>
      <c r="H218" s="80"/>
      <c r="I218" s="38"/>
    </row>
    <row r="219" spans="1:9" x14ac:dyDescent="0.25">
      <c r="A219" s="38"/>
      <c r="B219" s="38"/>
      <c r="C219" s="38"/>
      <c r="D219" s="38"/>
      <c r="E219" s="38"/>
      <c r="F219" s="38"/>
      <c r="G219" s="79"/>
      <c r="H219" s="80"/>
      <c r="I219" s="38"/>
    </row>
    <row r="220" spans="1:9" x14ac:dyDescent="0.25">
      <c r="A220" s="38"/>
      <c r="B220" s="38"/>
      <c r="C220" s="38"/>
      <c r="D220" s="38"/>
      <c r="E220" s="38"/>
      <c r="F220" s="38"/>
      <c r="G220" s="79"/>
      <c r="H220" s="80"/>
      <c r="I220" s="38"/>
    </row>
    <row r="221" spans="1:9" x14ac:dyDescent="0.25">
      <c r="A221" s="38"/>
      <c r="B221" s="38"/>
      <c r="C221" s="38"/>
      <c r="D221" s="38"/>
      <c r="E221" s="38"/>
      <c r="F221" s="38"/>
      <c r="G221" s="79"/>
      <c r="H221" s="80"/>
      <c r="I221" s="38"/>
    </row>
    <row r="222" spans="1:9" x14ac:dyDescent="0.25">
      <c r="A222" s="38"/>
      <c r="B222" s="38"/>
      <c r="C222" s="38"/>
      <c r="D222" s="38"/>
      <c r="E222" s="38"/>
      <c r="F222" s="38"/>
      <c r="G222" s="79"/>
      <c r="H222" s="80"/>
      <c r="I222" s="38"/>
    </row>
    <row r="223" spans="1:9" x14ac:dyDescent="0.25">
      <c r="A223" s="38"/>
      <c r="B223" s="38"/>
      <c r="C223" s="38"/>
      <c r="D223" s="38"/>
      <c r="E223" s="38"/>
      <c r="F223" s="38"/>
      <c r="G223" s="79"/>
      <c r="H223" s="80"/>
      <c r="I223" s="38"/>
    </row>
    <row r="224" spans="1:9" x14ac:dyDescent="0.25">
      <c r="A224" s="38"/>
      <c r="B224" s="38"/>
      <c r="C224" s="38"/>
      <c r="D224" s="38"/>
      <c r="E224" s="38"/>
      <c r="F224" s="38"/>
      <c r="G224" s="79"/>
      <c r="H224" s="80"/>
      <c r="I224" s="38"/>
    </row>
    <row r="225" spans="1:9" x14ac:dyDescent="0.25">
      <c r="A225" s="38"/>
      <c r="B225" s="38"/>
      <c r="C225" s="38"/>
      <c r="D225" s="38"/>
      <c r="E225" s="38"/>
      <c r="F225" s="38"/>
      <c r="G225" s="79"/>
      <c r="H225" s="80"/>
      <c r="I225" s="38"/>
    </row>
    <row r="226" spans="1:9" x14ac:dyDescent="0.25">
      <c r="A226" s="38"/>
      <c r="B226" s="38"/>
      <c r="C226" s="38"/>
      <c r="D226" s="38"/>
      <c r="E226" s="38"/>
      <c r="F226" s="38"/>
      <c r="G226" s="79"/>
      <c r="H226" s="80"/>
      <c r="I226" s="38"/>
    </row>
    <row r="227" spans="1:9" x14ac:dyDescent="0.25">
      <c r="A227" s="38"/>
      <c r="B227" s="38"/>
      <c r="C227" s="38"/>
      <c r="D227" s="38"/>
      <c r="E227" s="38"/>
      <c r="F227" s="38"/>
      <c r="G227" s="79"/>
      <c r="H227" s="80"/>
      <c r="I227" s="38"/>
    </row>
    <row r="228" spans="1:9" x14ac:dyDescent="0.25">
      <c r="A228" s="38"/>
      <c r="B228" s="38"/>
      <c r="C228" s="38"/>
      <c r="D228" s="38"/>
      <c r="E228" s="38"/>
      <c r="F228" s="38"/>
      <c r="G228" s="79"/>
      <c r="H228" s="80"/>
      <c r="I228" s="38"/>
    </row>
    <row r="229" spans="1:9" x14ac:dyDescent="0.25">
      <c r="A229" s="38"/>
      <c r="B229" s="38"/>
      <c r="C229" s="38"/>
      <c r="D229" s="38"/>
      <c r="E229" s="38"/>
      <c r="F229" s="38"/>
      <c r="G229" s="79"/>
      <c r="H229" s="80"/>
      <c r="I229" s="38"/>
    </row>
    <row r="230" spans="1:9" x14ac:dyDescent="0.25">
      <c r="A230" s="38"/>
      <c r="B230" s="38"/>
      <c r="C230" s="38"/>
      <c r="D230" s="38"/>
      <c r="E230" s="38"/>
      <c r="F230" s="38"/>
      <c r="G230" s="79"/>
      <c r="H230" s="80"/>
      <c r="I230" s="38"/>
    </row>
    <row r="231" spans="1:9" x14ac:dyDescent="0.25">
      <c r="A231" s="38"/>
      <c r="B231" s="38"/>
      <c r="C231" s="38"/>
      <c r="D231" s="38"/>
      <c r="E231" s="38"/>
      <c r="F231" s="38"/>
      <c r="G231" s="79"/>
      <c r="H231" s="80"/>
      <c r="I231" s="38"/>
    </row>
    <row r="232" spans="1:9" x14ac:dyDescent="0.25">
      <c r="A232" s="38"/>
      <c r="B232" s="38"/>
      <c r="C232" s="38"/>
      <c r="D232" s="38"/>
      <c r="E232" s="38"/>
      <c r="F232" s="38"/>
      <c r="G232" s="79"/>
      <c r="H232" s="80"/>
      <c r="I232" s="38"/>
    </row>
    <row r="233" spans="1:9" x14ac:dyDescent="0.25">
      <c r="A233" s="38"/>
      <c r="B233" s="38"/>
      <c r="C233" s="38"/>
      <c r="D233" s="38"/>
      <c r="E233" s="38"/>
      <c r="F233" s="38"/>
      <c r="G233" s="79"/>
      <c r="H233" s="80"/>
      <c r="I233" s="38"/>
    </row>
    <row r="234" spans="1:9" x14ac:dyDescent="0.25">
      <c r="A234" s="38"/>
      <c r="B234" s="38"/>
      <c r="C234" s="38"/>
      <c r="D234" s="38"/>
      <c r="E234" s="38"/>
      <c r="F234" s="38"/>
      <c r="G234" s="79"/>
      <c r="H234" s="80"/>
      <c r="I234" s="38"/>
    </row>
    <row r="235" spans="1:9" x14ac:dyDescent="0.25">
      <c r="A235" s="38"/>
      <c r="B235" s="38"/>
      <c r="C235" s="38"/>
      <c r="D235" s="38"/>
      <c r="E235" s="38"/>
      <c r="F235" s="38"/>
      <c r="G235" s="79"/>
      <c r="H235" s="80"/>
      <c r="I235" s="38"/>
    </row>
    <row r="236" spans="1:9" x14ac:dyDescent="0.25">
      <c r="A236" s="38"/>
      <c r="B236" s="38"/>
      <c r="C236" s="38"/>
      <c r="D236" s="38"/>
      <c r="E236" s="38"/>
      <c r="F236" s="38"/>
      <c r="G236" s="79"/>
      <c r="H236" s="80"/>
      <c r="I236" s="38"/>
    </row>
    <row r="237" spans="1:9" x14ac:dyDescent="0.25">
      <c r="A237" s="38"/>
      <c r="B237" s="38"/>
      <c r="C237" s="38"/>
      <c r="D237" s="38"/>
      <c r="E237" s="38"/>
      <c r="F237" s="38"/>
      <c r="G237" s="79"/>
      <c r="H237" s="80"/>
      <c r="I237" s="38"/>
    </row>
    <row r="238" spans="1:9" x14ac:dyDescent="0.25">
      <c r="A238" s="38"/>
      <c r="B238" s="38"/>
      <c r="C238" s="38"/>
      <c r="D238" s="38"/>
      <c r="E238" s="38"/>
      <c r="F238" s="38"/>
      <c r="G238" s="79"/>
      <c r="H238" s="80"/>
      <c r="I238" s="38"/>
    </row>
    <row r="239" spans="1:9" x14ac:dyDescent="0.25">
      <c r="A239" s="38"/>
      <c r="B239" s="38"/>
      <c r="C239" s="38"/>
      <c r="D239" s="38"/>
      <c r="E239" s="38"/>
      <c r="F239" s="38"/>
      <c r="G239" s="79"/>
      <c r="H239" s="80"/>
      <c r="I239" s="38"/>
    </row>
    <row r="240" spans="1:9" x14ac:dyDescent="0.25">
      <c r="A240" s="38"/>
      <c r="B240" s="38"/>
      <c r="C240" s="38"/>
      <c r="D240" s="38"/>
      <c r="E240" s="38"/>
      <c r="F240" s="38"/>
      <c r="G240" s="79"/>
      <c r="H240" s="80"/>
      <c r="I240" s="38"/>
    </row>
    <row r="241" spans="1:9" x14ac:dyDescent="0.25">
      <c r="A241" s="38"/>
      <c r="B241" s="38"/>
      <c r="C241" s="38"/>
      <c r="D241" s="38"/>
      <c r="E241" s="38"/>
      <c r="F241" s="38"/>
      <c r="G241" s="79"/>
      <c r="H241" s="80"/>
      <c r="I241" s="38"/>
    </row>
    <row r="242" spans="1:9" x14ac:dyDescent="0.25">
      <c r="A242" s="38"/>
      <c r="B242" s="38"/>
      <c r="C242" s="38"/>
      <c r="D242" s="38"/>
      <c r="E242" s="38"/>
      <c r="F242" s="38"/>
      <c r="G242" s="79"/>
      <c r="H242" s="80"/>
      <c r="I242" s="38"/>
    </row>
    <row r="243" spans="1:9" x14ac:dyDescent="0.25">
      <c r="A243" s="38"/>
      <c r="B243" s="38"/>
      <c r="C243" s="38"/>
      <c r="D243" s="38"/>
      <c r="E243" s="38"/>
      <c r="F243" s="38"/>
      <c r="G243" s="79"/>
      <c r="H243" s="80"/>
      <c r="I243" s="38"/>
    </row>
    <row r="244" spans="1:9" x14ac:dyDescent="0.25">
      <c r="A244" s="38"/>
      <c r="B244" s="38"/>
      <c r="C244" s="38"/>
      <c r="D244" s="38"/>
      <c r="E244" s="38"/>
      <c r="F244" s="38"/>
      <c r="G244" s="79"/>
      <c r="H244" s="80"/>
      <c r="I244" s="38"/>
    </row>
    <row r="245" spans="1:9" x14ac:dyDescent="0.25">
      <c r="A245" s="38"/>
      <c r="B245" s="38"/>
      <c r="C245" s="38"/>
      <c r="D245" s="38"/>
      <c r="E245" s="38"/>
      <c r="F245" s="38"/>
      <c r="G245" s="79"/>
      <c r="H245" s="80"/>
      <c r="I245" s="38"/>
    </row>
    <row r="246" spans="1:9" x14ac:dyDescent="0.25">
      <c r="A246" s="38"/>
      <c r="B246" s="38"/>
      <c r="C246" s="38"/>
      <c r="D246" s="38"/>
      <c r="E246" s="38"/>
      <c r="F246" s="38"/>
      <c r="G246" s="79"/>
      <c r="H246" s="80"/>
      <c r="I246" s="38"/>
    </row>
    <row r="247" spans="1:9" x14ac:dyDescent="0.25">
      <c r="A247" s="38"/>
      <c r="B247" s="38"/>
      <c r="C247" s="38"/>
      <c r="D247" s="38"/>
      <c r="E247" s="38"/>
      <c r="F247" s="38"/>
      <c r="G247" s="79"/>
      <c r="H247" s="80"/>
      <c r="I247" s="38"/>
    </row>
    <row r="248" spans="1:9" x14ac:dyDescent="0.25">
      <c r="A248" s="38"/>
      <c r="B248" s="38"/>
      <c r="C248" s="38"/>
      <c r="D248" s="38"/>
      <c r="E248" s="38"/>
      <c r="F248" s="38"/>
      <c r="G248" s="79"/>
      <c r="H248" s="80"/>
      <c r="I248" s="38"/>
    </row>
    <row r="249" spans="1:9" x14ac:dyDescent="0.25">
      <c r="A249" s="38"/>
      <c r="B249" s="38"/>
      <c r="C249" s="38"/>
      <c r="D249" s="38"/>
      <c r="E249" s="38"/>
      <c r="F249" s="38"/>
      <c r="G249" s="79"/>
      <c r="H249" s="80"/>
      <c r="I249" s="38"/>
    </row>
    <row r="250" spans="1:9" x14ac:dyDescent="0.25">
      <c r="A250" s="38"/>
      <c r="B250" s="38"/>
      <c r="C250" s="38"/>
      <c r="D250" s="38"/>
      <c r="E250" s="38"/>
      <c r="F250" s="38"/>
      <c r="G250" s="79"/>
      <c r="H250" s="80"/>
      <c r="I250" s="38"/>
    </row>
    <row r="251" spans="1:9" x14ac:dyDescent="0.25">
      <c r="A251" s="38"/>
      <c r="B251" s="38"/>
      <c r="C251" s="38"/>
      <c r="D251" s="38"/>
      <c r="E251" s="38"/>
      <c r="F251" s="38"/>
      <c r="G251" s="79"/>
      <c r="H251" s="80"/>
      <c r="I251" s="38"/>
    </row>
    <row r="252" spans="1:9" x14ac:dyDescent="0.25">
      <c r="A252" s="38"/>
      <c r="B252" s="38"/>
      <c r="C252" s="38"/>
      <c r="D252" s="38"/>
      <c r="E252" s="38"/>
      <c r="F252" s="38"/>
      <c r="G252" s="79"/>
      <c r="H252" s="80"/>
      <c r="I252" s="38"/>
    </row>
    <row r="253" spans="1:9" x14ac:dyDescent="0.25">
      <c r="A253" s="38"/>
      <c r="B253" s="38"/>
      <c r="C253" s="38"/>
      <c r="D253" s="38"/>
      <c r="E253" s="38"/>
      <c r="F253" s="38"/>
      <c r="G253" s="79"/>
      <c r="H253" s="80"/>
      <c r="I253" s="38"/>
    </row>
  </sheetData>
  <dataValidations count="2">
    <dataValidation type="whole" allowBlank="1" showInputMessage="1" showErrorMessage="1" sqref="H1 D1:E1">
      <formula1>0</formula1>
      <formula2>1</formula2>
    </dataValidation>
    <dataValidation type="whole" allowBlank="1" showErrorMessage="1" error="Nur 0 oder 1 zulässig._x000a__x000a_" prompt="Nur Werte von 0 für Nein und 1 für Ja zulässig._x000a__x000a_Collete" sqref="F1">
      <formula1>0</formula1>
      <formula2>1</formula2>
    </dataValidation>
  </dataValidations>
  <pageMargins left="0.59055118110236227" right="0" top="0.78740157480314965" bottom="0" header="0.11811023622047245" footer="0.31496062992125984"/>
  <pageSetup paperSize="9" orientation="portrait" r:id="rId1"/>
  <headerFooter>
    <oddHeader>&amp;LStand: Februar 2015 &amp;CProgramm Stadtumbau Ost
Abriss/ Rückbau
&amp;KFF0000Beantragungen Programmjahr 2015&amp;RAnlage 2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MLV-Landesregierung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Paluszkiewicz, Claudia</dc:creator>
  <cp:lastModifiedBy>Stappenbeck, Joachim</cp:lastModifiedBy>
  <cp:lastPrinted>2015-09-01T09:11:58Z</cp:lastPrinted>
  <dcterms:created xsi:type="dcterms:W3CDTF">2015-09-01T08:30:39Z</dcterms:created>
  <dcterms:modified xsi:type="dcterms:W3CDTF">2015-09-04T07:17:10Z</dcterms:modified>
</cp:coreProperties>
</file>